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Q123" i="6" l="1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G135" i="6"/>
  <c r="F135" i="6"/>
  <c r="Y134" i="6"/>
  <c r="S134" i="6"/>
  <c r="M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/>
  <c r="Y128" i="6"/>
  <c r="S128" i="6"/>
  <c r="M128" i="6"/>
  <c r="I128" i="6"/>
  <c r="E128" i="6"/>
  <c r="Y127" i="6"/>
  <c r="S127" i="6"/>
  <c r="M127" i="6"/>
  <c r="C127" i="6" s="1"/>
  <c r="K127" i="6"/>
  <c r="I127" i="6" s="1"/>
  <c r="E127" i="6" s="1"/>
  <c r="Y126" i="6"/>
  <c r="S126" i="6"/>
  <c r="K126" i="6"/>
  <c r="K135" i="6" s="1"/>
  <c r="I126" i="6"/>
  <c r="E126" i="6"/>
  <c r="Y125" i="6"/>
  <c r="S125" i="6"/>
  <c r="I125" i="6"/>
  <c r="G125" i="6"/>
  <c r="Y124" i="6"/>
  <c r="S124" i="6"/>
  <c r="I124" i="6"/>
  <c r="E124" i="6"/>
  <c r="Y123" i="6"/>
  <c r="S123" i="6"/>
  <c r="I123" i="6"/>
  <c r="E123" i="6"/>
  <c r="F133" i="12" l="1"/>
  <c r="E133" i="12" s="1"/>
  <c r="D133" i="12" s="1"/>
  <c r="C133" i="12"/>
  <c r="I135" i="6"/>
  <c r="E135" i="6" s="1"/>
  <c r="E125" i="6"/>
  <c r="D128" i="6"/>
  <c r="Y135" i="6"/>
  <c r="S135" i="6"/>
  <c r="O135" i="6"/>
  <c r="M126" i="6"/>
  <c r="C126" i="6" s="1"/>
  <c r="C134" i="6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D126" i="6" l="1"/>
  <c r="M135" i="6"/>
  <c r="C135" i="6" s="1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D135" i="6" l="1"/>
  <c r="R117" i="6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/>
  <c r="B102" i="6"/>
  <c r="S101" i="6"/>
  <c r="M101" i="6"/>
  <c r="K101" i="6"/>
  <c r="I101" i="6" s="1"/>
  <c r="E101" i="6" s="1"/>
  <c r="B101" i="6"/>
  <c r="S100" i="6"/>
  <c r="K100" i="6"/>
  <c r="I100" i="6"/>
  <c r="E100" i="6"/>
  <c r="B100" i="6"/>
  <c r="S99" i="6"/>
  <c r="I99" i="6"/>
  <c r="E99" i="6" s="1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K109" i="6" l="1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<sst xmlns="http://schemas.openxmlformats.org/spreadsheetml/2006/main" count="978" uniqueCount="891">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</sst>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6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5"/>
  <sheetViews>
    <sheetView tabSelected="1" zoomScale="85" zoomScaleNormal="85" zoomScaleSheetLayoutView="80" workbookViewId="0">
      <pane xSplit="2" ySplit="5" topLeftCell="C104" activePane="bottomRight" state="frozen"/>
      <selection pane="topRight" activeCell="B1" sqref="B1"/>
      <selection pane="bottomLeft" activeCell="A6" sqref="A6"/>
      <selection pane="bottomRight" activeCell="C135" sqref="C135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3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4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5"/>
      <c r="B3" s="155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5"/>
      <c r="B4" s="155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9" t="str">
        <f>IF(L!$A$1=1,L!S4,IF(L!$A$1=2,L!S13,L!S23))</f>
        <v>Qeveria Lokale</v>
      </c>
      <c r="N4" s="119"/>
      <c r="O4" s="115"/>
      <c r="P4" s="115"/>
      <c r="Q4" s="115"/>
      <c r="R4" s="115"/>
      <c r="S4" s="148" t="s">
        <v>868</v>
      </c>
      <c r="T4" s="119"/>
      <c r="U4" s="115"/>
      <c r="V4" s="115"/>
      <c r="W4" s="115"/>
      <c r="X4" s="115"/>
      <c r="Y4" s="148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6"/>
      <c r="B5" s="156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9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8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8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0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0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0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0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0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0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0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0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0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0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0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0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0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0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0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0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0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0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0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0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0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0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1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1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1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2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0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0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0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0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0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0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0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0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0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1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1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1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2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0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0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0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0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0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0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0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0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0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1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1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1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2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0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0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0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0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0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0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0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0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0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1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1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1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2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0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0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0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0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0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0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0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0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0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1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1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1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2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0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0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0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0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0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0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0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0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0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1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1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1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2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0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0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0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0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0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0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0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0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0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1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1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1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2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0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0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0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0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0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0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0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0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0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1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1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1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2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0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0"/>
      <c r="B124" s="103" t="s">
        <v>878</v>
      </c>
      <c r="C124" s="131">
        <f t="shared" si="120"/>
        <v>0</v>
      </c>
      <c r="D124" s="104">
        <f t="shared" ref="D124:D127" si="125">E124+M124</f>
        <v>87018.600559999992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0</v>
      </c>
      <c r="N124" s="104"/>
      <c r="O124" s="104"/>
      <c r="P124" s="104"/>
      <c r="Q124" s="104"/>
      <c r="R124" s="104"/>
      <c r="S124" s="131">
        <f t="shared" si="123"/>
        <v>0</v>
      </c>
      <c r="T124" s="104"/>
      <c r="U124" s="104"/>
      <c r="V124" s="104"/>
      <c r="W124" s="104"/>
      <c r="X124" s="104"/>
      <c r="Y124" s="131">
        <f t="shared" si="124"/>
        <v>0</v>
      </c>
      <c r="Z124" s="104"/>
      <c r="AA124" s="104"/>
      <c r="AB124" s="104"/>
      <c r="AC124" s="104"/>
      <c r="AD124" s="104"/>
    </row>
    <row r="125" spans="1:30" x14ac:dyDescent="0.25">
      <c r="A125" s="150"/>
      <c r="B125" s="103" t="s">
        <v>880</v>
      </c>
      <c r="C125" s="131">
        <f t="shared" si="120"/>
        <v>0</v>
      </c>
      <c r="D125" s="104">
        <f t="shared" si="125"/>
        <v>110996.73102000001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0</v>
      </c>
      <c r="N125" s="104"/>
      <c r="O125" s="104"/>
      <c r="P125" s="104"/>
      <c r="Q125" s="104"/>
      <c r="R125" s="104"/>
      <c r="S125" s="131">
        <f t="shared" si="123"/>
        <v>0</v>
      </c>
      <c r="T125" s="104"/>
      <c r="U125" s="104"/>
      <c r="V125" s="104"/>
      <c r="W125" s="140"/>
      <c r="X125" s="104"/>
      <c r="Y125" s="131">
        <f t="shared" si="124"/>
        <v>0</v>
      </c>
      <c r="Z125" s="104"/>
      <c r="AA125" s="104"/>
      <c r="AB125" s="104"/>
      <c r="AC125" s="104"/>
      <c r="AD125" s="104"/>
    </row>
    <row r="126" spans="1:30" x14ac:dyDescent="0.25">
      <c r="A126" s="150"/>
      <c r="B126" s="103" t="s">
        <v>881</v>
      </c>
      <c r="C126" s="131">
        <f t="shared" si="120"/>
        <v>0</v>
      </c>
      <c r="D126" s="104">
        <f t="shared" si="125"/>
        <v>99928.195020000014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0</v>
      </c>
      <c r="N126" s="104"/>
      <c r="O126" s="104"/>
      <c r="P126" s="104"/>
      <c r="Q126" s="104"/>
      <c r="R126" s="104"/>
      <c r="S126" s="131">
        <f t="shared" si="123"/>
        <v>0</v>
      </c>
      <c r="T126" s="104"/>
      <c r="U126" s="104"/>
      <c r="V126" s="104"/>
      <c r="W126" s="88"/>
      <c r="X126" s="104"/>
      <c r="Y126" s="131">
        <f t="shared" si="124"/>
        <v>0</v>
      </c>
      <c r="Z126" s="104"/>
      <c r="AA126" s="104"/>
      <c r="AB126" s="104"/>
      <c r="AC126" s="104"/>
      <c r="AD126" s="104"/>
    </row>
    <row r="127" spans="1:30" x14ac:dyDescent="0.25">
      <c r="A127" s="150"/>
      <c r="B127" s="103" t="s">
        <v>882</v>
      </c>
      <c r="C127" s="131">
        <f t="shared" si="120"/>
        <v>0</v>
      </c>
      <c r="D127" s="104">
        <f t="shared" si="125"/>
        <v>108203.85748999999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0</v>
      </c>
      <c r="N127" s="104"/>
      <c r="O127" s="104"/>
      <c r="P127" s="104"/>
      <c r="Q127" s="104"/>
      <c r="R127" s="104"/>
      <c r="S127" s="131">
        <f t="shared" si="123"/>
        <v>0</v>
      </c>
      <c r="T127" s="104"/>
      <c r="U127" s="104"/>
      <c r="V127" s="104"/>
      <c r="W127" s="142"/>
      <c r="X127" s="104"/>
      <c r="Y127" s="131">
        <f t="shared" si="124"/>
        <v>0</v>
      </c>
      <c r="Z127" s="104"/>
      <c r="AA127" s="104"/>
      <c r="AB127" s="104"/>
      <c r="AC127" s="104"/>
      <c r="AD127" s="104"/>
    </row>
    <row r="128" spans="1:30" x14ac:dyDescent="0.25">
      <c r="A128" s="150"/>
      <c r="B128" s="103" t="s">
        <v>883</v>
      </c>
      <c r="C128" s="131">
        <f t="shared" si="120"/>
        <v>0</v>
      </c>
      <c r="D128" s="104">
        <f>E128+M128</f>
        <v>106702.39577999998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0</v>
      </c>
      <c r="N128" s="104"/>
      <c r="O128" s="104"/>
      <c r="P128" s="104"/>
      <c r="Q128" s="104"/>
      <c r="R128" s="104"/>
      <c r="S128" s="131">
        <f t="shared" si="123"/>
        <v>0</v>
      </c>
      <c r="T128" s="104"/>
      <c r="U128" s="104"/>
      <c r="V128" s="104"/>
      <c r="W128" s="104"/>
      <c r="X128" s="104"/>
      <c r="Y128" s="131">
        <f t="shared" si="124"/>
        <v>0</v>
      </c>
      <c r="Z128" s="104"/>
      <c r="AA128" s="104"/>
      <c r="AB128" s="104"/>
      <c r="AC128" s="104"/>
      <c r="AD128" s="104"/>
    </row>
    <row r="129" spans="1:30" x14ac:dyDescent="0.25">
      <c r="A129" s="150"/>
      <c r="B129" s="103" t="s">
        <v>884</v>
      </c>
      <c r="C129" s="131">
        <f t="shared" si="120"/>
        <v>0</v>
      </c>
      <c r="D129" s="104">
        <f>E129+M129</f>
        <v>109225.46738000003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0</v>
      </c>
      <c r="N129" s="104"/>
      <c r="O129" s="104"/>
      <c r="P129" s="104"/>
      <c r="Q129" s="104"/>
      <c r="R129" s="104"/>
      <c r="S129" s="131">
        <f>SUM(T129:X129)</f>
        <v>0</v>
      </c>
      <c r="T129" s="104"/>
      <c r="U129" s="104"/>
      <c r="V129" s="104"/>
      <c r="W129" s="104"/>
      <c r="X129" s="104"/>
      <c r="Y129" s="131">
        <f t="shared" si="124"/>
        <v>0</v>
      </c>
      <c r="Z129" s="104"/>
      <c r="AA129" s="104"/>
      <c r="AB129" s="132"/>
      <c r="AC129" s="104"/>
      <c r="AD129" s="104"/>
    </row>
    <row r="130" spans="1:30" x14ac:dyDescent="0.25">
      <c r="A130" s="150"/>
      <c r="B130" s="103" t="s">
        <v>885</v>
      </c>
      <c r="C130" s="131">
        <f t="shared" si="120"/>
        <v>0</v>
      </c>
      <c r="D130" s="104">
        <f>E130+M130</f>
        <v>106809.34389999999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0</v>
      </c>
      <c r="N130" s="104"/>
      <c r="O130" s="104"/>
      <c r="P130" s="104"/>
      <c r="Q130" s="104"/>
      <c r="R130" s="104"/>
      <c r="S130" s="131">
        <f>SUM(T130:X130)</f>
        <v>0</v>
      </c>
      <c r="T130" s="127"/>
      <c r="U130" s="127"/>
      <c r="V130" s="127"/>
      <c r="W130" s="127"/>
      <c r="X130" s="127"/>
      <c r="Y130" s="131">
        <f t="shared" si="124"/>
        <v>0</v>
      </c>
      <c r="Z130" s="104"/>
      <c r="AA130" s="104"/>
      <c r="AB130" s="104"/>
      <c r="AC130" s="104"/>
      <c r="AD130" s="104"/>
    </row>
    <row r="131" spans="1:30" x14ac:dyDescent="0.25">
      <c r="A131" s="150"/>
      <c r="B131" s="103" t="s">
        <v>886</v>
      </c>
      <c r="C131" s="131">
        <f t="shared" si="120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0</v>
      </c>
      <c r="N131" s="104"/>
      <c r="O131" s="104"/>
      <c r="P131" s="104"/>
      <c r="Q131" s="104"/>
      <c r="R131" s="104"/>
      <c r="S131" s="143">
        <f t="shared" ref="S131:S134" si="128">SUM(T131:X131)</f>
        <v>0</v>
      </c>
      <c r="T131" s="145"/>
      <c r="U131" s="145"/>
      <c r="V131" s="145"/>
      <c r="W131" s="145"/>
      <c r="X131" s="145"/>
      <c r="Y131" s="144">
        <f t="shared" si="124"/>
        <v>0</v>
      </c>
      <c r="Z131" s="104"/>
      <c r="AA131" s="104"/>
      <c r="AB131" s="104"/>
      <c r="AC131" s="104"/>
      <c r="AD131" s="104"/>
    </row>
    <row r="132" spans="1:30" x14ac:dyDescent="0.25">
      <c r="A132" s="151"/>
      <c r="B132" s="103" t="s">
        <v>887</v>
      </c>
      <c r="C132" s="131">
        <f t="shared" si="120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0</v>
      </c>
      <c r="N132" s="104"/>
      <c r="O132" s="104"/>
      <c r="P132" s="104"/>
      <c r="Q132" s="104"/>
      <c r="R132" s="104"/>
      <c r="S132" s="143">
        <f t="shared" si="128"/>
        <v>0</v>
      </c>
      <c r="T132" s="146"/>
      <c r="U132" s="146"/>
      <c r="V132" s="146"/>
      <c r="W132" s="146"/>
      <c r="X132" s="146"/>
      <c r="Y132" s="144">
        <f t="shared" si="124"/>
        <v>0</v>
      </c>
      <c r="Z132" s="104"/>
      <c r="AA132" s="137"/>
      <c r="AB132" s="137"/>
      <c r="AC132" s="137"/>
      <c r="AD132" s="104"/>
    </row>
    <row r="133" spans="1:30" x14ac:dyDescent="0.25">
      <c r="A133" s="151"/>
      <c r="B133" s="103" t="s">
        <v>888</v>
      </c>
      <c r="C133" s="131">
        <f t="shared" si="120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0</v>
      </c>
      <c r="N133" s="104"/>
      <c r="O133" s="104"/>
      <c r="P133" s="104"/>
      <c r="Q133" s="104"/>
      <c r="R133" s="104"/>
      <c r="S133" s="131">
        <f t="shared" si="128"/>
        <v>0</v>
      </c>
      <c r="T133" s="146"/>
      <c r="U133" s="146"/>
      <c r="V133" s="146"/>
      <c r="W133" s="146"/>
      <c r="X133" s="146"/>
      <c r="Y133" s="131">
        <f t="shared" ref="Y133:Y134" si="129">SUM(Z133:AD133)</f>
        <v>0</v>
      </c>
      <c r="Z133" s="104"/>
      <c r="AA133" s="104"/>
      <c r="AB133" s="104"/>
      <c r="AC133" s="104"/>
      <c r="AD133" s="104"/>
    </row>
    <row r="134" spans="1:30" x14ac:dyDescent="0.25">
      <c r="A134" s="151"/>
      <c r="B134" s="103" t="s">
        <v>889</v>
      </c>
      <c r="C134" s="131">
        <f t="shared" si="120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0</v>
      </c>
      <c r="N134" s="104"/>
      <c r="O134" s="104"/>
      <c r="P134" s="104"/>
      <c r="Q134" s="104"/>
      <c r="R134" s="104"/>
      <c r="S134" s="131">
        <f t="shared" si="128"/>
        <v>0</v>
      </c>
      <c r="T134" s="104"/>
      <c r="U134" s="104"/>
      <c r="V134" s="104"/>
      <c r="W134" s="104"/>
      <c r="X134" s="104"/>
      <c r="Y134" s="131">
        <f t="shared" si="129"/>
        <v>0</v>
      </c>
      <c r="Z134" s="104"/>
      <c r="AA134" s="104"/>
      <c r="AB134" s="104"/>
      <c r="AC134" s="104"/>
      <c r="AD134" s="104"/>
    </row>
    <row r="135" spans="1:30" x14ac:dyDescent="0.25">
      <c r="A135" s="152"/>
      <c r="B135" s="124" t="s">
        <v>890</v>
      </c>
      <c r="C135" s="123">
        <f t="shared" si="120"/>
        <v>1328662.4500000002</v>
      </c>
      <c r="D135" s="123">
        <f>E135+M135</f>
        <v>1139834.76036</v>
      </c>
      <c r="E135" s="123">
        <f>F135+G135+H135+I135+L135</f>
        <v>786598.25035999995</v>
      </c>
      <c r="F135" s="123">
        <f t="shared" ref="F135:L135" si="130">SUM(F123:F134)</f>
        <v>199842.55405999999</v>
      </c>
      <c r="G135" s="123">
        <f t="shared" si="130"/>
        <v>89609.018400000001</v>
      </c>
      <c r="H135" s="123">
        <f t="shared" si="130"/>
        <v>9770.3237100000006</v>
      </c>
      <c r="I135" s="123">
        <f t="shared" si="130"/>
        <v>309270.71338999999</v>
      </c>
      <c r="J135" s="121">
        <f t="shared" si="130"/>
        <v>249135.98098000002</v>
      </c>
      <c r="K135" s="121">
        <f t="shared" si="130"/>
        <v>60134.732409999997</v>
      </c>
      <c r="L135" s="121">
        <f t="shared" si="130"/>
        <v>178105.64079999999</v>
      </c>
      <c r="M135" s="121">
        <f>SUM(N135:R135)</f>
        <v>353236.51000000007</v>
      </c>
      <c r="N135" s="121">
        <f t="shared" ref="N135:R135" si="131">SUM(N123:N134)</f>
        <v>159241.58000000007</v>
      </c>
      <c r="O135" s="121">
        <f t="shared" si="131"/>
        <v>163572.25000000003</v>
      </c>
      <c r="P135" s="121">
        <f t="shared" si="131"/>
        <v>24822.679999999997</v>
      </c>
      <c r="Q135" s="121">
        <f t="shared" si="131"/>
        <v>5600</v>
      </c>
      <c r="R135" s="121">
        <f t="shared" si="131"/>
        <v>0</v>
      </c>
      <c r="S135" s="121">
        <f>SUM(T135:X135)</f>
        <v>787821.33000000007</v>
      </c>
      <c r="T135" s="121">
        <f t="shared" ref="T135:X135" si="132">SUM(T123:T134)</f>
        <v>737718.52</v>
      </c>
      <c r="U135" s="121">
        <f t="shared" si="132"/>
        <v>34517.519999999997</v>
      </c>
      <c r="V135" s="121">
        <f t="shared" si="132"/>
        <v>12485.29</v>
      </c>
      <c r="W135" s="121">
        <f t="shared" si="132"/>
        <v>3100</v>
      </c>
      <c r="X135" s="121">
        <f t="shared" si="132"/>
        <v>0</v>
      </c>
      <c r="Y135" s="121">
        <f>SUM(Z135:AD135)</f>
        <v>187604.61</v>
      </c>
      <c r="Z135" s="121">
        <f t="shared" ref="Z135:AD135" si="133">SUM(Z123:Z134)</f>
        <v>167460.75</v>
      </c>
      <c r="AA135" s="121">
        <f t="shared" si="133"/>
        <v>13981.8</v>
      </c>
      <c r="AB135" s="121">
        <f t="shared" si="133"/>
        <v>3962.06</v>
      </c>
      <c r="AC135" s="121">
        <f t="shared" si="133"/>
        <v>2200</v>
      </c>
      <c r="AD135" s="121">
        <f t="shared" si="133"/>
        <v>0</v>
      </c>
    </row>
  </sheetData>
  <mergeCells count="16"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  <mergeCell ref="Y4:Y5"/>
    <mergeCell ref="M4:M5"/>
    <mergeCell ref="S4:S5"/>
    <mergeCell ref="A45:A57"/>
    <mergeCell ref="A32:A44"/>
    <mergeCell ref="A6:A18"/>
    <mergeCell ref="A19:A31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06"/>
  <sheetViews>
    <sheetView zoomScale="80" zoomScaleNormal="80" zoomScaleSheetLayoutView="70" workbookViewId="0">
      <pane xSplit="2" ySplit="3" topLeftCell="C105" activePane="bottomRight" state="frozen"/>
      <selection pane="topRight" activeCell="C1" sqref="C1"/>
      <selection pane="bottomLeft" activeCell="A9" sqref="A9"/>
      <selection pane="bottomRight" activeCell="I154" sqref="I154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0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1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2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3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3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3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3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3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3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3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3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3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3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3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4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57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58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58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58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58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58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58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58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58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58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58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58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59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57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58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58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58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58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58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58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58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58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58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58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58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59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57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58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58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58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58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58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58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58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58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58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58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58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59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5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5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5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5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5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5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5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5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5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5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5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5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5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5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5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5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5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5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5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5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5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5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5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5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5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5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5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5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5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5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5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5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5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5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5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5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5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5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5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57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58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58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58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58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58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58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58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58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58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58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58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58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58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58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58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58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58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58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58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58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58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58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58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58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59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57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58"/>
      <c r="B122" s="10" t="s">
        <v>878</v>
      </c>
      <c r="C122" s="6">
        <f t="shared" ref="C122:C132" si="35">I122+J122+K122+L122+M122+N122+O122+P122</f>
        <v>0</v>
      </c>
      <c r="D122" s="6"/>
      <c r="E122" s="6"/>
      <c r="F122" s="6"/>
      <c r="G122" s="6"/>
      <c r="H122" s="6"/>
      <c r="I122" s="6"/>
      <c r="J122" s="6"/>
      <c r="K122" s="5"/>
      <c r="L122" s="6"/>
      <c r="M122" s="6"/>
      <c r="N122" s="6"/>
      <c r="O122" s="6"/>
      <c r="P122" s="6"/>
    </row>
    <row r="123" spans="1:20" s="3" customFormat="1" x14ac:dyDescent="0.25">
      <c r="A123" s="158"/>
      <c r="B123" s="10" t="s">
        <v>880</v>
      </c>
      <c r="C123" s="6">
        <f t="shared" si="35"/>
        <v>0</v>
      </c>
      <c r="D123" s="6"/>
      <c r="E123" s="6"/>
      <c r="F123" s="6"/>
      <c r="G123" s="6"/>
      <c r="H123" s="6"/>
      <c r="I123" s="13"/>
      <c r="J123" s="6"/>
      <c r="K123" s="5"/>
      <c r="L123" s="6"/>
      <c r="M123" s="6"/>
      <c r="N123" s="6"/>
      <c r="O123" s="6"/>
      <c r="P123" s="6"/>
    </row>
    <row r="124" spans="1:20" s="3" customFormat="1" x14ac:dyDescent="0.25">
      <c r="A124" s="158"/>
      <c r="B124" s="10" t="s">
        <v>881</v>
      </c>
      <c r="C124" s="6">
        <f t="shared" si="35"/>
        <v>0</v>
      </c>
      <c r="D124" s="6"/>
      <c r="E124" s="6"/>
      <c r="F124" s="6"/>
      <c r="G124" s="6"/>
      <c r="H124" s="6"/>
      <c r="I124" s="6"/>
      <c r="J124" s="6"/>
      <c r="K124" s="5"/>
      <c r="L124" s="6"/>
      <c r="M124" s="6"/>
      <c r="N124" s="6"/>
      <c r="O124" s="6"/>
      <c r="P124" s="6"/>
    </row>
    <row r="125" spans="1:20" s="3" customFormat="1" x14ac:dyDescent="0.25">
      <c r="A125" s="158"/>
      <c r="B125" s="10" t="s">
        <v>882</v>
      </c>
      <c r="C125" s="6">
        <f t="shared" si="35"/>
        <v>0</v>
      </c>
      <c r="D125" s="6"/>
      <c r="E125" s="6"/>
      <c r="F125" s="6"/>
      <c r="G125" s="6"/>
      <c r="H125" s="6"/>
      <c r="I125" s="6"/>
      <c r="J125" s="6"/>
      <c r="K125" s="5"/>
      <c r="L125" s="6"/>
      <c r="M125" s="6"/>
      <c r="N125" s="13"/>
      <c r="O125" s="6"/>
      <c r="P125" s="6"/>
    </row>
    <row r="126" spans="1:20" s="3" customFormat="1" x14ac:dyDescent="0.25">
      <c r="A126" s="158"/>
      <c r="B126" s="10" t="s">
        <v>883</v>
      </c>
      <c r="C126" s="6">
        <f t="shared" si="35"/>
        <v>0</v>
      </c>
      <c r="D126" s="6"/>
      <c r="E126" s="6"/>
      <c r="F126" s="6"/>
      <c r="G126" s="6"/>
      <c r="H126" s="6"/>
      <c r="I126" s="6"/>
      <c r="J126" s="6"/>
      <c r="K126" s="5"/>
      <c r="L126" s="6"/>
      <c r="M126" s="6"/>
      <c r="N126" s="13"/>
      <c r="O126" s="6"/>
      <c r="P126" s="6"/>
    </row>
    <row r="127" spans="1:20" s="3" customFormat="1" x14ac:dyDescent="0.25">
      <c r="A127" s="158"/>
      <c r="B127" s="10" t="s">
        <v>884</v>
      </c>
      <c r="C127" s="6">
        <f t="shared" si="35"/>
        <v>0</v>
      </c>
      <c r="D127" s="6"/>
      <c r="E127" s="6"/>
      <c r="F127" s="6"/>
      <c r="G127" s="6"/>
      <c r="H127" s="6"/>
      <c r="I127" s="6"/>
      <c r="J127" s="6"/>
      <c r="K127" s="5"/>
      <c r="L127" s="6"/>
      <c r="M127" s="6"/>
      <c r="N127" s="6"/>
      <c r="O127" s="6"/>
      <c r="P127" s="6"/>
    </row>
    <row r="128" spans="1:20" s="3" customFormat="1" x14ac:dyDescent="0.25">
      <c r="A128" s="158"/>
      <c r="B128" s="10" t="s">
        <v>885</v>
      </c>
      <c r="C128" s="6">
        <f t="shared" si="35"/>
        <v>0</v>
      </c>
      <c r="D128" s="6"/>
      <c r="E128" s="6"/>
      <c r="F128" s="6"/>
      <c r="G128" s="6"/>
      <c r="H128" s="6"/>
      <c r="I128" s="6"/>
      <c r="J128" s="6"/>
      <c r="K128" s="5"/>
      <c r="L128" s="6"/>
      <c r="M128" s="6"/>
      <c r="N128" s="6"/>
      <c r="O128" s="6"/>
      <c r="P128" s="6"/>
    </row>
    <row r="129" spans="1:16" s="3" customFormat="1" x14ac:dyDescent="0.25">
      <c r="A129" s="158"/>
      <c r="B129" s="10" t="s">
        <v>886</v>
      </c>
      <c r="C129" s="6">
        <f t="shared" si="35"/>
        <v>0</v>
      </c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s="3" customFormat="1" x14ac:dyDescent="0.25">
      <c r="A130" s="158"/>
      <c r="B130" s="10" t="s">
        <v>887</v>
      </c>
      <c r="C130" s="6">
        <f t="shared" si="35"/>
        <v>0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s="3" customFormat="1" x14ac:dyDescent="0.25">
      <c r="A131" s="158"/>
      <c r="B131" s="10" t="s">
        <v>888</v>
      </c>
      <c r="C131" s="6">
        <f t="shared" si="35"/>
        <v>0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s="3" customFormat="1" x14ac:dyDescent="0.25">
      <c r="A132" s="158"/>
      <c r="B132" s="10" t="s">
        <v>889</v>
      </c>
      <c r="C132" s="6">
        <f t="shared" si="35"/>
        <v>0</v>
      </c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s="3" customFormat="1" x14ac:dyDescent="0.25">
      <c r="A133" s="159"/>
      <c r="B133" s="11" t="s">
        <v>890</v>
      </c>
      <c r="C133" s="12">
        <f>SUM(C121:C132)</f>
        <v>143589.83000000002</v>
      </c>
      <c r="D133" s="12" t="e">
        <f>E133+#REF!+#REF!</f>
        <v>#REF!</v>
      </c>
      <c r="E133" s="12" t="e">
        <f>F133+K133+#REF!</f>
        <v>#REF!</v>
      </c>
      <c r="F133" s="12">
        <f>SUM(G133:J133)</f>
        <v>33802.090000000004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32734.500000000004</v>
      </c>
      <c r="J133" s="7">
        <f t="shared" si="36"/>
        <v>1067.5899999999999</v>
      </c>
      <c r="K133" s="7">
        <f t="shared" si="36"/>
        <v>90</v>
      </c>
      <c r="L133" s="7">
        <f t="shared" si="36"/>
        <v>4988</v>
      </c>
      <c r="M133" s="7">
        <f t="shared" si="36"/>
        <v>12870</v>
      </c>
      <c r="N133" s="7">
        <f t="shared" si="36"/>
        <v>4530</v>
      </c>
      <c r="O133" s="7">
        <f t="shared" si="36"/>
        <v>10881</v>
      </c>
      <c r="P133" s="7">
        <f t="shared" si="36"/>
        <v>76428.740000000005</v>
      </c>
    </row>
    <row r="134" spans="1:16" s="3" customFormat="1" x14ac:dyDescent="0.25">
      <c r="G134" s="4"/>
      <c r="H134" s="4"/>
      <c r="I134" s="4"/>
      <c r="J134" s="4"/>
      <c r="K134" s="4"/>
    </row>
    <row r="135" spans="1:16" s="3" customFormat="1" x14ac:dyDescent="0.25">
      <c r="G135" s="4"/>
      <c r="H135" s="4"/>
      <c r="I135" s="4"/>
      <c r="J135" s="4"/>
      <c r="K135" s="4"/>
    </row>
    <row r="136" spans="1:16" s="3" customFormat="1" x14ac:dyDescent="0.25">
      <c r="G136" s="4"/>
      <c r="H136" s="4"/>
      <c r="I136" s="4"/>
      <c r="J136" s="4"/>
      <c r="K136" s="4"/>
    </row>
    <row r="137" spans="1:16" s="3" customFormat="1" x14ac:dyDescent="0.25">
      <c r="G137" s="4"/>
      <c r="H137" s="4"/>
      <c r="I137" s="4"/>
      <c r="J137" s="4"/>
      <c r="K137" s="4"/>
    </row>
    <row r="138" spans="1:16" s="3" customFormat="1" x14ac:dyDescent="0.25">
      <c r="G138" s="4"/>
      <c r="H138" s="4"/>
      <c r="I138" s="4"/>
      <c r="J138" s="4"/>
      <c r="K138" s="4"/>
    </row>
    <row r="139" spans="1:16" s="3" customFormat="1" x14ac:dyDescent="0.25">
      <c r="G139" s="4"/>
      <c r="H139" s="4"/>
      <c r="I139" s="4"/>
      <c r="J139" s="4"/>
      <c r="K139" s="4"/>
    </row>
    <row r="140" spans="1:16" s="3" customFormat="1" x14ac:dyDescent="0.25">
      <c r="G140" s="4"/>
      <c r="H140" s="4"/>
      <c r="I140" s="4"/>
      <c r="J140" s="4"/>
      <c r="K140" s="4"/>
    </row>
    <row r="141" spans="1:16" s="3" customFormat="1" x14ac:dyDescent="0.25">
      <c r="G141" s="4"/>
      <c r="H141" s="4"/>
      <c r="I141" s="4"/>
      <c r="J141" s="4"/>
      <c r="K141" s="4"/>
    </row>
    <row r="142" spans="1:16" s="3" customFormat="1" x14ac:dyDescent="0.25">
      <c r="G142" s="4"/>
      <c r="H142" s="4"/>
      <c r="I142" s="4"/>
      <c r="J142" s="4"/>
      <c r="K142" s="4"/>
    </row>
    <row r="143" spans="1:16" s="3" customFormat="1" x14ac:dyDescent="0.25">
      <c r="G143" s="4"/>
      <c r="H143" s="4"/>
      <c r="I143" s="4"/>
      <c r="J143" s="4"/>
      <c r="K143" s="4"/>
    </row>
    <row r="144" spans="1:16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</sheetData>
  <mergeCells count="11"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2024-02-29T14:45:19Z</dcterms:modified>
</cp:coreProperties>
</file>