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C39" i="1"/>
  <c r="E35" i="1"/>
  <c r="D35" i="1"/>
  <c r="C35" i="1"/>
  <c r="E26" i="1"/>
  <c r="D26" i="1"/>
  <c r="C26" i="1"/>
  <c r="E22" i="1"/>
  <c r="D22" i="1"/>
  <c r="C22" i="1"/>
  <c r="E20" i="1"/>
  <c r="D20" i="1"/>
  <c r="C20" i="1"/>
  <c r="E17" i="1"/>
  <c r="D17" i="1"/>
  <c r="C17" i="1"/>
  <c r="E12" i="1"/>
  <c r="D12" i="1"/>
  <c r="C12" i="1"/>
  <c r="E10" i="1"/>
  <c r="D10" i="1"/>
  <c r="C10" i="1"/>
  <c r="E7" i="1"/>
  <c r="D7" i="1"/>
  <c r="C7" i="1"/>
  <c r="E3" i="1"/>
  <c r="D3" i="1"/>
  <c r="C3" i="1"/>
  <c r="C30" i="1" l="1"/>
  <c r="C40" i="1" s="1"/>
  <c r="E30" i="1"/>
  <c r="E40" i="1" s="1"/>
  <c r="D30" i="1"/>
  <c r="D40" i="1" s="1"/>
</calcChain>
</file>

<file path=xl/sharedStrings.xml><?xml version="1.0" encoding="utf-8"?>
<sst xmlns="http://schemas.openxmlformats.org/spreadsheetml/2006/main" count="60" uniqueCount="60">
  <si>
    <t xml:space="preserve"> Komuna: Vushtrri </t>
  </si>
  <si>
    <t xml:space="preserve">   THV - 2025</t>
  </si>
  <si>
    <t xml:space="preserve">   THV - 2026</t>
  </si>
  <si>
    <t xml:space="preserve">   THV - 2027</t>
  </si>
  <si>
    <t>Buxhet dhe Financa</t>
  </si>
  <si>
    <t>1.1.</t>
  </si>
  <si>
    <t>Taksat e firmave</t>
  </si>
  <si>
    <t>1.2.</t>
  </si>
  <si>
    <t>Tatimi në pronë</t>
  </si>
  <si>
    <t>Tatimi në toka</t>
  </si>
  <si>
    <t>Ispektimet</t>
  </si>
  <si>
    <t>Pranime teknike</t>
  </si>
  <si>
    <t>Gjobat e inspekcionit</t>
  </si>
  <si>
    <t>Administrata</t>
  </si>
  <si>
    <t>3.1.</t>
  </si>
  <si>
    <t>Shërbimet administrative</t>
  </si>
  <si>
    <t>Urbanizmi</t>
  </si>
  <si>
    <t>4.1.</t>
  </si>
  <si>
    <t xml:space="preserve">Lejet për ndërtim dhe konstruktime </t>
  </si>
  <si>
    <t>Leje mjedisore</t>
  </si>
  <si>
    <t>Legalizim</t>
  </si>
  <si>
    <t>Shfrytëzimi i pronës publike</t>
  </si>
  <si>
    <t>Gjeodezi dhe kadastër</t>
  </si>
  <si>
    <t>5.1.</t>
  </si>
  <si>
    <t>Hipoteka, RDDP, dalje në terren</t>
  </si>
  <si>
    <t>5.2.</t>
  </si>
  <si>
    <t>Qiraja e pronave publike</t>
  </si>
  <si>
    <t>Ekonomi dhe bujqësi</t>
  </si>
  <si>
    <t>Ndërrimi i tokës bujqësore në ndërtimore</t>
  </si>
  <si>
    <t>Kulturë, rini, sport</t>
  </si>
  <si>
    <t>7.1.</t>
  </si>
  <si>
    <t>Palestra sportive</t>
  </si>
  <si>
    <t>7.2.</t>
  </si>
  <si>
    <t>Bibliotekat</t>
  </si>
  <si>
    <t>7.3.</t>
  </si>
  <si>
    <t>Shtëpia e kulturës</t>
  </si>
  <si>
    <t>Shërbimet publike</t>
  </si>
  <si>
    <t>Ndalja e veturave në rrugë</t>
  </si>
  <si>
    <t>Taksat rrugore</t>
  </si>
  <si>
    <t>Taksa për mbeturina</t>
  </si>
  <si>
    <t xml:space="preserve"> I </t>
  </si>
  <si>
    <t xml:space="preserve"> Totali i Administratës komunale </t>
  </si>
  <si>
    <t>ARSIMI</t>
  </si>
  <si>
    <t>Çerdhet</t>
  </si>
  <si>
    <t>Mësimi joformal SHMP "Bahri Haxha"</t>
  </si>
  <si>
    <t>Mësimi joformal SHMT "Lutfi Musiqi"</t>
  </si>
  <si>
    <t>II</t>
  </si>
  <si>
    <t>Totali - Arsimi</t>
  </si>
  <si>
    <t>TË ARDHURAT NGA SHËNDETËSIA</t>
  </si>
  <si>
    <t>Shëndetësia primare</t>
  </si>
  <si>
    <t>Shërbimet sociale</t>
  </si>
  <si>
    <t>III</t>
  </si>
  <si>
    <t>TOTALI SHËNDETËSI</t>
  </si>
  <si>
    <t xml:space="preserve"> Kodi 21 </t>
  </si>
  <si>
    <t>TOTALI  I TË ARDHURAVE  VETANAKE TË KOMUNËS ( I+II+III )</t>
  </si>
  <si>
    <t>Ferit Idrizi, Kryetar I Komunës</t>
  </si>
  <si>
    <t>Abit Abiti, ZKF</t>
  </si>
  <si>
    <t>_____________________________</t>
  </si>
  <si>
    <t>______________________</t>
  </si>
  <si>
    <t>Tabela 4.3 Plani Afatmesem i te hyrave totale te buxhetit komunal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</si>
</sst>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14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right" vertical="center"/>
    </xf>
    <xf numFmtId="4" fontId="3" fillId="3" borderId="2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 vertical="center"/>
    </xf>
    <xf numFmtId="4" fontId="2" fillId="4" borderId="5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vertical="center"/>
    </xf>
    <xf numFmtId="4" fontId="3" fillId="3" borderId="7" xfId="0" applyNumberFormat="1" applyFont="1" applyFill="1" applyBorder="1" applyAlignment="1">
      <alignment horizontal="right" vertical="center"/>
    </xf>
    <xf numFmtId="4" fontId="3" fillId="3" borderId="6" xfId="0" applyNumberFormat="1" applyFont="1" applyFill="1" applyBorder="1" applyAlignment="1">
      <alignment horizontal="right" vertical="center"/>
    </xf>
    <xf numFmtId="43" fontId="0" fillId="0" borderId="0" xfId="0" applyNumberFormat="1"/>
    <xf numFmtId="0" fontId="3" fillId="4" borderId="6" xfId="0" applyFont="1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horizontal="right" vertical="center"/>
    </xf>
    <xf numFmtId="43" fontId="2" fillId="4" borderId="7" xfId="1" applyFont="1" applyFill="1" applyBorder="1" applyAlignment="1">
      <alignment horizontal="right" vertical="center"/>
    </xf>
    <xf numFmtId="43" fontId="2" fillId="4" borderId="8" xfId="1" applyFont="1" applyFill="1" applyBorder="1" applyAlignment="1">
      <alignment horizontal="right" vertical="center"/>
    </xf>
    <xf numFmtId="43" fontId="2" fillId="4" borderId="5" xfId="1" applyFont="1" applyFill="1" applyBorder="1" applyAlignment="1">
      <alignment horizontal="right" vertical="center"/>
    </xf>
    <xf numFmtId="4" fontId="4" fillId="4" borderId="8" xfId="0" applyNumberFormat="1" applyFont="1" applyFill="1" applyBorder="1" applyAlignment="1">
      <alignment horizontal="right" vertical="center"/>
    </xf>
    <xf numFmtId="4" fontId="4" fillId="4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right" vertical="center"/>
    </xf>
    <xf numFmtId="4" fontId="3" fillId="5" borderId="6" xfId="0" applyNumberFormat="1" applyFont="1" applyFill="1" applyBorder="1" applyAlignment="1">
      <alignment horizontal="right" vertical="center"/>
    </xf>
    <xf numFmtId="0" fontId="2" fillId="4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2" fillId="5" borderId="8" xfId="0" applyNumberFormat="1" applyFont="1" applyFill="1" applyBorder="1" applyAlignment="1">
      <alignment horizontal="right" vertical="center"/>
    </xf>
    <xf numFmtId="4" fontId="2" fillId="5" borderId="5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horizontal="left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B11" sqref="B11"/>
    </sheetView>
  </sheetViews>
  <sheetFormatPr defaultRowHeight="15" x14ac:dyDescent="0.25"/>
  <cols>
    <col min="2" max="2" width="54" bestFit="1" customWidth="1"/>
    <col min="3" max="5" width="10.7109375" bestFit="1" customWidth="1"/>
  </cols>
  <sheetData>
    <row r="1" spans="1:5" ht="15.75" thickBot="1" x14ac:dyDescent="0.3">
      <c r="B1" t="s">
        <v>59</v>
      </c>
    </row>
    <row r="2" spans="1:5" ht="15.75" thickBot="1" x14ac:dyDescent="0.3">
      <c r="A2" s="1"/>
      <c r="B2" s="2" t="s">
        <v>0</v>
      </c>
      <c r="C2" s="3" t="s">
        <v>1</v>
      </c>
      <c r="D2" s="4" t="s">
        <v>2</v>
      </c>
      <c r="E2" s="1" t="s">
        <v>3</v>
      </c>
    </row>
    <row r="3" spans="1:5" ht="15.75" thickBot="1" x14ac:dyDescent="0.3">
      <c r="A3" s="5">
        <v>1</v>
      </c>
      <c r="B3" s="6" t="s">
        <v>4</v>
      </c>
      <c r="C3" s="7">
        <f>C4+C5+C6</f>
        <v>1233427</v>
      </c>
      <c r="D3" s="7">
        <f t="shared" ref="D3:E3" si="0">D4+D5+D6</f>
        <v>1369647</v>
      </c>
      <c r="E3" s="8">
        <f t="shared" si="0"/>
        <v>1506957</v>
      </c>
    </row>
    <row r="4" spans="1:5" ht="15.75" thickBot="1" x14ac:dyDescent="0.3">
      <c r="A4" s="9" t="s">
        <v>5</v>
      </c>
      <c r="B4" s="10" t="s">
        <v>6</v>
      </c>
      <c r="C4" s="11">
        <v>15000</v>
      </c>
      <c r="D4" s="12">
        <v>15000</v>
      </c>
      <c r="E4" s="13">
        <v>15000</v>
      </c>
    </row>
    <row r="5" spans="1:5" ht="15.75" thickBot="1" x14ac:dyDescent="0.3">
      <c r="A5" s="9" t="s">
        <v>7</v>
      </c>
      <c r="B5" s="10" t="s">
        <v>8</v>
      </c>
      <c r="C5" s="11">
        <v>975307</v>
      </c>
      <c r="D5" s="12">
        <v>1070296</v>
      </c>
      <c r="E5" s="13">
        <v>1147892</v>
      </c>
    </row>
    <row r="6" spans="1:5" ht="15.75" thickBot="1" x14ac:dyDescent="0.3">
      <c r="A6" s="9">
        <v>1.3</v>
      </c>
      <c r="B6" s="10" t="s">
        <v>9</v>
      </c>
      <c r="C6" s="11">
        <v>243120</v>
      </c>
      <c r="D6" s="12">
        <v>284351</v>
      </c>
      <c r="E6" s="13">
        <v>344065</v>
      </c>
    </row>
    <row r="7" spans="1:5" ht="15.75" thickBot="1" x14ac:dyDescent="0.3">
      <c r="A7" s="14">
        <v>2</v>
      </c>
      <c r="B7" s="15" t="s">
        <v>10</v>
      </c>
      <c r="C7" s="16">
        <f>SUM(C8:C9)</f>
        <v>14000</v>
      </c>
      <c r="D7" s="16">
        <f t="shared" ref="D7:E7" si="1">SUM(D8:D9)</f>
        <v>15000</v>
      </c>
      <c r="E7" s="17">
        <f t="shared" si="1"/>
        <v>13000</v>
      </c>
    </row>
    <row r="8" spans="1:5" ht="15.75" thickBot="1" x14ac:dyDescent="0.3">
      <c r="A8" s="9">
        <v>2.1</v>
      </c>
      <c r="B8" s="10" t="s">
        <v>11</v>
      </c>
      <c r="C8" s="11">
        <v>8000</v>
      </c>
      <c r="D8" s="12">
        <v>8500</v>
      </c>
      <c r="E8" s="13">
        <v>6000</v>
      </c>
    </row>
    <row r="9" spans="1:5" ht="15.75" thickBot="1" x14ac:dyDescent="0.3">
      <c r="A9" s="9">
        <v>2.2999999999999998</v>
      </c>
      <c r="B9" s="10" t="s">
        <v>12</v>
      </c>
      <c r="C9" s="11">
        <v>6000</v>
      </c>
      <c r="D9" s="12">
        <v>6500</v>
      </c>
      <c r="E9" s="13">
        <v>7000</v>
      </c>
    </row>
    <row r="10" spans="1:5" ht="15.75" thickBot="1" x14ac:dyDescent="0.3">
      <c r="A10" s="14">
        <v>3</v>
      </c>
      <c r="B10" s="15" t="s">
        <v>13</v>
      </c>
      <c r="C10" s="16">
        <f>C11</f>
        <v>120000</v>
      </c>
      <c r="D10" s="16">
        <f t="shared" ref="D10:E10" si="2">D11</f>
        <v>130000</v>
      </c>
      <c r="E10" s="17">
        <f t="shared" si="2"/>
        <v>135000</v>
      </c>
    </row>
    <row r="11" spans="1:5" ht="15.75" thickBot="1" x14ac:dyDescent="0.3">
      <c r="A11" s="9" t="s">
        <v>14</v>
      </c>
      <c r="B11" s="10" t="s">
        <v>15</v>
      </c>
      <c r="C11" s="11">
        <v>120000</v>
      </c>
      <c r="D11" s="12">
        <v>130000</v>
      </c>
      <c r="E11" s="13">
        <v>135000</v>
      </c>
    </row>
    <row r="12" spans="1:5" ht="15.75" thickBot="1" x14ac:dyDescent="0.3">
      <c r="A12" s="14">
        <v>4</v>
      </c>
      <c r="B12" s="15" t="s">
        <v>16</v>
      </c>
      <c r="C12" s="16">
        <f>SUM(C13:C16)</f>
        <v>782540</v>
      </c>
      <c r="D12" s="16">
        <f t="shared" ref="D12:E12" si="3">SUM(D13:D16)</f>
        <v>836392</v>
      </c>
      <c r="E12" s="17">
        <f t="shared" si="3"/>
        <v>887385</v>
      </c>
    </row>
    <row r="13" spans="1:5" ht="15.75" thickBot="1" x14ac:dyDescent="0.3">
      <c r="A13" s="9" t="s">
        <v>17</v>
      </c>
      <c r="B13" s="10" t="s">
        <v>18</v>
      </c>
      <c r="C13" s="11">
        <v>632540</v>
      </c>
      <c r="D13" s="12">
        <v>670392</v>
      </c>
      <c r="E13" s="13">
        <v>710885</v>
      </c>
    </row>
    <row r="14" spans="1:5" ht="15.75" thickBot="1" x14ac:dyDescent="0.3">
      <c r="A14" s="9">
        <v>4.2</v>
      </c>
      <c r="B14" s="10" t="s">
        <v>19</v>
      </c>
      <c r="C14" s="11">
        <v>100000</v>
      </c>
      <c r="D14" s="12">
        <v>110000</v>
      </c>
      <c r="E14" s="13">
        <v>115000</v>
      </c>
    </row>
    <row r="15" spans="1:5" ht="15.75" thickBot="1" x14ac:dyDescent="0.3">
      <c r="A15" s="9">
        <v>4.3</v>
      </c>
      <c r="B15" s="10" t="s">
        <v>20</v>
      </c>
      <c r="C15" s="11">
        <v>25000</v>
      </c>
      <c r="D15" s="12">
        <v>26000</v>
      </c>
      <c r="E15" s="13">
        <v>26500</v>
      </c>
    </row>
    <row r="16" spans="1:5" ht="15.75" thickBot="1" x14ac:dyDescent="0.3">
      <c r="A16" s="9">
        <v>4.4000000000000004</v>
      </c>
      <c r="B16" s="19" t="s">
        <v>21</v>
      </c>
      <c r="C16" s="11">
        <v>25000</v>
      </c>
      <c r="D16" s="12">
        <v>30000</v>
      </c>
      <c r="E16" s="13">
        <v>35000</v>
      </c>
    </row>
    <row r="17" spans="1:5" ht="15.75" thickBot="1" x14ac:dyDescent="0.3">
      <c r="A17" s="14">
        <v>5</v>
      </c>
      <c r="B17" s="15" t="s">
        <v>22</v>
      </c>
      <c r="C17" s="16">
        <f>C18+C19</f>
        <v>153000</v>
      </c>
      <c r="D17" s="16">
        <f t="shared" ref="D17:E17" si="4">D18+D19</f>
        <v>158000</v>
      </c>
      <c r="E17" s="17">
        <f t="shared" si="4"/>
        <v>160000</v>
      </c>
    </row>
    <row r="18" spans="1:5" ht="15.75" thickBot="1" x14ac:dyDescent="0.3">
      <c r="A18" s="9" t="s">
        <v>23</v>
      </c>
      <c r="B18" s="10" t="s">
        <v>24</v>
      </c>
      <c r="C18" s="11">
        <v>100000</v>
      </c>
      <c r="D18" s="12">
        <v>100000</v>
      </c>
      <c r="E18" s="13">
        <v>100000</v>
      </c>
    </row>
    <row r="19" spans="1:5" ht="15.75" thickBot="1" x14ac:dyDescent="0.3">
      <c r="A19" s="9" t="s">
        <v>25</v>
      </c>
      <c r="B19" s="10" t="s">
        <v>26</v>
      </c>
      <c r="C19" s="11">
        <v>53000</v>
      </c>
      <c r="D19" s="12">
        <v>58000</v>
      </c>
      <c r="E19" s="13">
        <v>60000</v>
      </c>
    </row>
    <row r="20" spans="1:5" ht="15.75" thickBot="1" x14ac:dyDescent="0.3">
      <c r="A20" s="14">
        <v>6</v>
      </c>
      <c r="B20" s="15" t="s">
        <v>27</v>
      </c>
      <c r="C20" s="16">
        <f>C21</f>
        <v>50000</v>
      </c>
      <c r="D20" s="16">
        <f t="shared" ref="D20:E20" si="5">D21</f>
        <v>50000</v>
      </c>
      <c r="E20" s="17">
        <f t="shared" si="5"/>
        <v>55000</v>
      </c>
    </row>
    <row r="21" spans="1:5" ht="15.75" thickBot="1" x14ac:dyDescent="0.3">
      <c r="A21" s="9">
        <v>6.1</v>
      </c>
      <c r="B21" s="10" t="s">
        <v>28</v>
      </c>
      <c r="C21" s="20">
        <v>50000</v>
      </c>
      <c r="D21" s="12">
        <v>50000</v>
      </c>
      <c r="E21" s="13">
        <v>55000</v>
      </c>
    </row>
    <row r="22" spans="1:5" ht="15.75" thickBot="1" x14ac:dyDescent="0.3">
      <c r="A22" s="5">
        <v>7</v>
      </c>
      <c r="B22" s="6" t="s">
        <v>29</v>
      </c>
      <c r="C22" s="7">
        <f>C23+C24+C25</f>
        <v>1500</v>
      </c>
      <c r="D22" s="7">
        <f t="shared" ref="D22:E22" si="6">D23+D24+D25</f>
        <v>1500</v>
      </c>
      <c r="E22" s="8">
        <f t="shared" si="6"/>
        <v>1500</v>
      </c>
    </row>
    <row r="23" spans="1:5" ht="15.75" thickBot="1" x14ac:dyDescent="0.3">
      <c r="A23" s="9" t="s">
        <v>30</v>
      </c>
      <c r="B23" s="19" t="s">
        <v>31</v>
      </c>
      <c r="C23" s="11">
        <v>500</v>
      </c>
      <c r="D23" s="12">
        <v>500</v>
      </c>
      <c r="E23" s="13">
        <v>500</v>
      </c>
    </row>
    <row r="24" spans="1:5" ht="15.75" thickBot="1" x14ac:dyDescent="0.3">
      <c r="A24" s="9" t="s">
        <v>32</v>
      </c>
      <c r="B24" s="10" t="s">
        <v>33</v>
      </c>
      <c r="C24" s="21">
        <v>500</v>
      </c>
      <c r="D24" s="22">
        <v>500</v>
      </c>
      <c r="E24" s="23">
        <v>500</v>
      </c>
    </row>
    <row r="25" spans="1:5" ht="15.75" thickBot="1" x14ac:dyDescent="0.3">
      <c r="A25" s="9" t="s">
        <v>34</v>
      </c>
      <c r="B25" s="10" t="s">
        <v>35</v>
      </c>
      <c r="C25" s="21">
        <v>500</v>
      </c>
      <c r="D25" s="22">
        <v>500</v>
      </c>
      <c r="E25" s="23">
        <v>500</v>
      </c>
    </row>
    <row r="26" spans="1:5" ht="15.75" thickBot="1" x14ac:dyDescent="0.3">
      <c r="A26" s="14">
        <v>8</v>
      </c>
      <c r="B26" s="15" t="s">
        <v>36</v>
      </c>
      <c r="C26" s="16">
        <f>C27+C28+C29</f>
        <v>999000</v>
      </c>
      <c r="D26" s="16">
        <f t="shared" ref="D26:E26" si="7">D27+D28+D29</f>
        <v>1037500</v>
      </c>
      <c r="E26" s="17">
        <f t="shared" si="7"/>
        <v>1085127</v>
      </c>
    </row>
    <row r="27" spans="1:5" ht="15.75" thickBot="1" x14ac:dyDescent="0.3">
      <c r="A27" s="9">
        <v>8.1</v>
      </c>
      <c r="B27" s="10" t="s">
        <v>37</v>
      </c>
      <c r="C27" s="11">
        <v>3000</v>
      </c>
      <c r="D27" s="12">
        <v>3000</v>
      </c>
      <c r="E27" s="13">
        <v>4000</v>
      </c>
    </row>
    <row r="28" spans="1:5" ht="15.75" thickBot="1" x14ac:dyDescent="0.3">
      <c r="A28" s="9">
        <v>8.1999999999999993</v>
      </c>
      <c r="B28" s="10" t="s">
        <v>38</v>
      </c>
      <c r="C28" s="20">
        <v>150000</v>
      </c>
      <c r="D28" s="24">
        <v>152000</v>
      </c>
      <c r="E28" s="25">
        <v>155000</v>
      </c>
    </row>
    <row r="29" spans="1:5" ht="15.75" thickBot="1" x14ac:dyDescent="0.3">
      <c r="A29" s="9">
        <v>8.3000000000000007</v>
      </c>
      <c r="B29" s="10" t="s">
        <v>39</v>
      </c>
      <c r="C29" s="11">
        <v>846000</v>
      </c>
      <c r="D29" s="12">
        <v>882500</v>
      </c>
      <c r="E29" s="13">
        <v>926127</v>
      </c>
    </row>
    <row r="30" spans="1:5" ht="15.75" thickBot="1" x14ac:dyDescent="0.3">
      <c r="A30" s="26" t="s">
        <v>40</v>
      </c>
      <c r="B30" s="27" t="s">
        <v>41</v>
      </c>
      <c r="C30" s="28">
        <f>C26+C22+C20+C17+C12+C10+C7+C3</f>
        <v>3353467</v>
      </c>
      <c r="D30" s="28">
        <f>D26+D22+D20+D17+D12+D10+D7+D3</f>
        <v>3598039</v>
      </c>
      <c r="E30" s="29">
        <f>E26+E22+E20+E17+E12+E10+E7+E3</f>
        <v>3843969</v>
      </c>
    </row>
    <row r="31" spans="1:5" ht="15.75" thickBot="1" x14ac:dyDescent="0.3">
      <c r="A31" s="30"/>
      <c r="B31" s="44" t="s">
        <v>42</v>
      </c>
      <c r="C31" s="45"/>
      <c r="D31" s="45"/>
      <c r="E31" s="46"/>
    </row>
    <row r="32" spans="1:5" ht="15.75" thickBot="1" x14ac:dyDescent="0.3">
      <c r="A32" s="9">
        <v>1</v>
      </c>
      <c r="B32" s="31" t="s">
        <v>43</v>
      </c>
      <c r="C32" s="11">
        <v>70000</v>
      </c>
      <c r="D32" s="12">
        <v>72000</v>
      </c>
      <c r="E32" s="13">
        <v>73000</v>
      </c>
    </row>
    <row r="33" spans="1:5" ht="15.75" thickBot="1" x14ac:dyDescent="0.3">
      <c r="A33" s="9">
        <v>2</v>
      </c>
      <c r="B33" s="31" t="s">
        <v>44</v>
      </c>
      <c r="C33" s="11">
        <v>20000</v>
      </c>
      <c r="D33" s="12">
        <v>21000</v>
      </c>
      <c r="E33" s="13">
        <v>22000</v>
      </c>
    </row>
    <row r="34" spans="1:5" ht="15.75" thickBot="1" x14ac:dyDescent="0.3">
      <c r="A34" s="9">
        <v>3</v>
      </c>
      <c r="B34" s="31" t="s">
        <v>45</v>
      </c>
      <c r="C34" s="11">
        <v>20000</v>
      </c>
      <c r="D34" s="12">
        <v>22000</v>
      </c>
      <c r="E34" s="13">
        <v>24500</v>
      </c>
    </row>
    <row r="35" spans="1:5" ht="15.75" thickBot="1" x14ac:dyDescent="0.3">
      <c r="A35" s="32" t="s">
        <v>46</v>
      </c>
      <c r="B35" s="33" t="s">
        <v>47</v>
      </c>
      <c r="C35" s="34">
        <f>C34+C33+C32</f>
        <v>110000</v>
      </c>
      <c r="D35" s="34">
        <f t="shared" ref="D35:E35" si="8">D34+D33+D32</f>
        <v>115000</v>
      </c>
      <c r="E35" s="35">
        <f t="shared" si="8"/>
        <v>119500</v>
      </c>
    </row>
    <row r="36" spans="1:5" ht="15.75" thickBot="1" x14ac:dyDescent="0.3">
      <c r="A36" s="30"/>
      <c r="B36" s="44" t="s">
        <v>48</v>
      </c>
      <c r="C36" s="45"/>
      <c r="D36" s="45"/>
      <c r="E36" s="46"/>
    </row>
    <row r="37" spans="1:5" ht="15.75" thickBot="1" x14ac:dyDescent="0.3">
      <c r="A37" s="9">
        <v>1</v>
      </c>
      <c r="B37" s="36" t="s">
        <v>49</v>
      </c>
      <c r="C37" s="22">
        <v>60000</v>
      </c>
      <c r="D37" s="22">
        <v>62000</v>
      </c>
      <c r="E37" s="23">
        <v>70000</v>
      </c>
    </row>
    <row r="38" spans="1:5" ht="15.75" thickBot="1" x14ac:dyDescent="0.3">
      <c r="A38" s="9">
        <v>2</v>
      </c>
      <c r="B38" s="36" t="s">
        <v>50</v>
      </c>
      <c r="C38" s="22">
        <v>2000</v>
      </c>
      <c r="D38" s="22">
        <v>2000</v>
      </c>
      <c r="E38" s="23">
        <v>2000</v>
      </c>
    </row>
    <row r="39" spans="1:5" ht="15.75" thickBot="1" x14ac:dyDescent="0.3">
      <c r="A39" s="32" t="s">
        <v>51</v>
      </c>
      <c r="B39" s="37" t="s">
        <v>52</v>
      </c>
      <c r="C39" s="38">
        <f>C38+C37</f>
        <v>62000</v>
      </c>
      <c r="D39" s="38">
        <f t="shared" ref="D39:E39" si="9">D38+D37</f>
        <v>64000</v>
      </c>
      <c r="E39" s="39">
        <f t="shared" si="9"/>
        <v>72000</v>
      </c>
    </row>
    <row r="40" spans="1:5" ht="15.75" thickBot="1" x14ac:dyDescent="0.3">
      <c r="A40" s="26" t="s">
        <v>53</v>
      </c>
      <c r="B40" s="40" t="s">
        <v>54</v>
      </c>
      <c r="C40" s="41">
        <f>C30+C35+C39</f>
        <v>3525467</v>
      </c>
      <c r="D40" s="41">
        <f t="shared" ref="D40:E40" si="10">D30+D35+D39</f>
        <v>3777039</v>
      </c>
      <c r="E40" s="42">
        <f t="shared" si="10"/>
        <v>4035469</v>
      </c>
    </row>
    <row r="41" spans="1:5" ht="15" customHeight="1" x14ac:dyDescent="0.25"/>
    <row r="42" spans="1:5" ht="12.75" customHeight="1" x14ac:dyDescent="0.25"/>
    <row r="43" spans="1:5" ht="18.75" x14ac:dyDescent="0.3">
      <c r="A43" s="43" t="s">
        <v>55</v>
      </c>
      <c r="C43" s="43" t="s">
        <v>56</v>
      </c>
      <c r="E43" s="18"/>
    </row>
    <row r="44" spans="1:5" x14ac:dyDescent="0.25">
      <c r="A44" t="s">
        <v>57</v>
      </c>
      <c r="C44" t="s">
        <v>58</v>
      </c>
    </row>
  </sheetData>
  <mergeCells count="2">
    <mergeCell ref="B31:E31"/>
    <mergeCell ref="B36:E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2024-10-31T13:43:21Z</dcterms:modified>
</cp:coreProperties>
</file>