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t.abiti\Desktop\Dokumentet e mia\GAZI\"/>
    </mc:Choice>
  </mc:AlternateContent>
  <bookViews>
    <workbookView xWindow="0" yWindow="240" windowWidth="19200" windowHeight="6345" activeTab="1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M126" i="6"/>
  <c r="C126" i="6" s="1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R117" i="6" l="1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  <c r="M134" i="6"/>
  <c r="C134" i="6" s="1"/>
  <c r="O135" i="6"/>
  <c r="M135" i="6" s="1"/>
  <c r="D135" i="6" l="1"/>
  <c r="C135" i="6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<sst xmlns="http://schemas.openxmlformats.org/spreadsheetml/2006/main" count="978" uniqueCount="891">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</sst>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7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4" fontId="0" fillId="0" borderId="0" xfId="1" applyNumberFormat="1" applyFont="1" applyProtection="1">
      <protection hidden="1"/>
    </xf>
    <xf numFmtId="164" fontId="32" fillId="39" borderId="36" xfId="1" applyNumberFormat="1" applyFont="1" applyFill="1" applyBorder="1" applyAlignment="1" applyProtection="1">
      <alignment horizontal="center" vertical="center" wrapText="1"/>
    </xf>
    <xf numFmtId="164" fontId="0" fillId="2" borderId="0" xfId="1" applyNumberFormat="1" applyFont="1" applyFill="1" applyProtection="1">
      <protection hidden="1"/>
    </xf>
    <xf numFmtId="164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4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43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4" fontId="21" fillId="38" borderId="23" xfId="1" applyNumberFormat="1" applyFont="1" applyFill="1" applyBorder="1" applyProtection="1">
      <protection hidden="1"/>
    </xf>
    <xf numFmtId="164" fontId="21" fillId="38" borderId="37" xfId="1" applyNumberFormat="1" applyFont="1" applyFill="1" applyBorder="1" applyProtection="1">
      <protection hidden="1"/>
    </xf>
    <xf numFmtId="164" fontId="21" fillId="2" borderId="13" xfId="1" applyNumberFormat="1" applyFont="1" applyFill="1" applyBorder="1" applyProtection="1">
      <protection hidden="1"/>
    </xf>
    <xf numFmtId="164" fontId="0" fillId="2" borderId="13" xfId="1" applyNumberFormat="1" applyFont="1" applyFill="1" applyBorder="1" applyProtection="1">
      <protection hidden="1"/>
    </xf>
    <xf numFmtId="43" fontId="0" fillId="2" borderId="0" xfId="0" applyNumberFormat="1" applyFont="1" applyFill="1"/>
    <xf numFmtId="164" fontId="0" fillId="2" borderId="10" xfId="1" applyNumberFormat="1" applyFont="1" applyFill="1" applyBorder="1"/>
    <xf numFmtId="164" fontId="0" fillId="2" borderId="10" xfId="1" applyNumberFormat="1" applyFont="1" applyFill="1" applyBorder="1" applyAlignment="1">
      <alignment horizontal="center"/>
    </xf>
    <xf numFmtId="164" fontId="0" fillId="0" borderId="0" xfId="1" applyNumberFormat="1" applyFont="1" applyBorder="1"/>
    <xf numFmtId="43" fontId="21" fillId="0" borderId="0" xfId="1" applyFont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5"/>
  <sheetViews>
    <sheetView zoomScale="85" zoomScaleNormal="85" zoomScaleSheetLayoutView="80" workbookViewId="0">
      <pane xSplit="2" ySplit="5" topLeftCell="C103" activePane="bottomRight" state="frozen"/>
      <selection pane="topRight" activeCell="B1" sqref="B1"/>
      <selection pane="bottomLeft" activeCell="A6" sqref="A6"/>
      <selection pane="bottomRight" activeCell="W137" sqref="W137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7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8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9"/>
      <c r="B3" s="159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9"/>
      <c r="B4" s="159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3" t="str">
        <f>IF(L!$A$1=1,L!S4,IF(L!$A$1=2,L!S13,L!S23))</f>
        <v>Qeveria Lokale</v>
      </c>
      <c r="N4" s="119"/>
      <c r="O4" s="115"/>
      <c r="P4" s="115"/>
      <c r="Q4" s="115"/>
      <c r="R4" s="115"/>
      <c r="S4" s="152" t="s">
        <v>868</v>
      </c>
      <c r="T4" s="119"/>
      <c r="U4" s="115"/>
      <c r="V4" s="115"/>
      <c r="W4" s="115"/>
      <c r="X4" s="115"/>
      <c r="Y4" s="152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60"/>
      <c r="B5" s="160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3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2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2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4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4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4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4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4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4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4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4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4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4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4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4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4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4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4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4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4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4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4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4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4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4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5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5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5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6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4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4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4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4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4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4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4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4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4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5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5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5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6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4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4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4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4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4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4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4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4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4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5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5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5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6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4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4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4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4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4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4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4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4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4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5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5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5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6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4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4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4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4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4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4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4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4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4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5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5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5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6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4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4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4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4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4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4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4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4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4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5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5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5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6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4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4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4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4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4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4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4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4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4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5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5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5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6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4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4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4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4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4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4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4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4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4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5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5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5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6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4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4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4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4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4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ht="15" customHeight="1" x14ac:dyDescent="0.25">
      <c r="A128" s="154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0" ht="15" customHeight="1" x14ac:dyDescent="0.25">
      <c r="A129" s="154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0" ht="15" customHeight="1" x14ac:dyDescent="0.25">
      <c r="A130" s="154"/>
      <c r="B130" s="103" t="s">
        <v>885</v>
      </c>
      <c r="C130" s="131">
        <f t="shared" si="120"/>
        <v>1728540.88</v>
      </c>
      <c r="D130" s="104">
        <f>E130+M130</f>
        <v>733356.23389999988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626546.8899999999</v>
      </c>
      <c r="N130" s="104">
        <v>150983.97</v>
      </c>
      <c r="O130" s="104">
        <v>181573.13</v>
      </c>
      <c r="P130" s="104">
        <v>10338.34</v>
      </c>
      <c r="Q130" s="104">
        <v>28616.1</v>
      </c>
      <c r="R130" s="104">
        <v>255035.34999999998</v>
      </c>
      <c r="S130" s="131">
        <f>SUM(T130:X130)</f>
        <v>888605.24000000011</v>
      </c>
      <c r="T130" s="127">
        <v>743778.06</v>
      </c>
      <c r="U130" s="127">
        <v>57805.120000000003</v>
      </c>
      <c r="V130" s="127">
        <v>3022.06</v>
      </c>
      <c r="W130" s="127">
        <v>4000</v>
      </c>
      <c r="X130" s="127">
        <v>80000</v>
      </c>
      <c r="Y130" s="131">
        <f t="shared" si="124"/>
        <v>213388.75</v>
      </c>
      <c r="Z130" s="104">
        <v>184681.77</v>
      </c>
      <c r="AA130" s="104">
        <v>24089.38</v>
      </c>
      <c r="AB130" s="104">
        <v>2817.6</v>
      </c>
      <c r="AC130" s="104">
        <v>1800</v>
      </c>
      <c r="AD130" s="104"/>
    </row>
    <row r="131" spans="1:30" ht="15" customHeight="1" x14ac:dyDescent="0.25">
      <c r="A131" s="154"/>
      <c r="B131" s="103" t="s">
        <v>886</v>
      </c>
      <c r="C131" s="131">
        <f t="shared" si="120"/>
        <v>2463629.9500000002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1098969.08</v>
      </c>
      <c r="N131" s="104">
        <v>147619.29999999999</v>
      </c>
      <c r="O131" s="104">
        <v>183263.72</v>
      </c>
      <c r="P131" s="104">
        <v>11467.6</v>
      </c>
      <c r="Q131" s="104">
        <v>83926.449999999983</v>
      </c>
      <c r="R131" s="104">
        <v>672692.01</v>
      </c>
      <c r="S131" s="143">
        <f t="shared" ref="S131:S134" si="128">SUM(T131:X131)</f>
        <v>935157.75</v>
      </c>
      <c r="T131" s="145">
        <v>741168.93</v>
      </c>
      <c r="U131" s="145">
        <v>131174.98000000001</v>
      </c>
      <c r="V131" s="145">
        <v>5382.33</v>
      </c>
      <c r="W131" s="145">
        <v>6000</v>
      </c>
      <c r="X131" s="145">
        <v>51431.51</v>
      </c>
      <c r="Y131" s="144">
        <f t="shared" si="124"/>
        <v>429503.11999999994</v>
      </c>
      <c r="Z131" s="104">
        <v>174301.82</v>
      </c>
      <c r="AA131" s="104">
        <v>140451.78</v>
      </c>
      <c r="AB131" s="104">
        <v>3180.16</v>
      </c>
      <c r="AC131" s="104">
        <v>62059.51</v>
      </c>
      <c r="AD131" s="104">
        <v>49509.85</v>
      </c>
    </row>
    <row r="132" spans="1:30" ht="15" customHeight="1" x14ac:dyDescent="0.25">
      <c r="A132" s="155"/>
      <c r="B132" s="103" t="s">
        <v>887</v>
      </c>
      <c r="C132" s="131">
        <f t="shared" si="120"/>
        <v>2667336.6300000004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1248657.5700000003</v>
      </c>
      <c r="N132" s="104">
        <v>154718.98000000016</v>
      </c>
      <c r="O132" s="104">
        <v>309993.76</v>
      </c>
      <c r="P132" s="104">
        <v>42783.890000000007</v>
      </c>
      <c r="Q132" s="104">
        <v>74305.45</v>
      </c>
      <c r="R132" s="104">
        <v>666855.49</v>
      </c>
      <c r="S132" s="143">
        <f t="shared" si="128"/>
        <v>1137586.1299999999</v>
      </c>
      <c r="T132" s="146">
        <v>737636.55999999994</v>
      </c>
      <c r="U132" s="146">
        <v>205219.20000000001</v>
      </c>
      <c r="V132" s="146">
        <v>14263.880000000001</v>
      </c>
      <c r="W132" s="146">
        <v>1100</v>
      </c>
      <c r="X132" s="146">
        <v>179366.49</v>
      </c>
      <c r="Y132" s="144">
        <f t="shared" si="124"/>
        <v>281092.93</v>
      </c>
      <c r="Z132" s="104">
        <v>169729.82</v>
      </c>
      <c r="AA132" s="137">
        <v>64864.66</v>
      </c>
      <c r="AB132" s="137">
        <v>1583.49</v>
      </c>
      <c r="AC132" s="137">
        <v>7850</v>
      </c>
      <c r="AD132" s="104">
        <v>37064.959999999999</v>
      </c>
    </row>
    <row r="133" spans="1:30" x14ac:dyDescent="0.25">
      <c r="A133" s="155"/>
      <c r="B133" s="103" t="s">
        <v>888</v>
      </c>
      <c r="C133" s="131">
        <f t="shared" si="120"/>
        <v>1717612.7200000002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763984.18</v>
      </c>
      <c r="N133" s="104">
        <v>369316.12000000005</v>
      </c>
      <c r="O133" s="104">
        <v>123152.16999999997</v>
      </c>
      <c r="P133" s="104">
        <v>19748.789999999997</v>
      </c>
      <c r="Q133" s="104">
        <v>16460</v>
      </c>
      <c r="R133" s="104">
        <v>235307.09999999998</v>
      </c>
      <c r="S133" s="131">
        <f t="shared" si="128"/>
        <v>652686.71</v>
      </c>
      <c r="T133" s="146">
        <v>525250.81999999995</v>
      </c>
      <c r="U133" s="146">
        <v>113237.43000000001</v>
      </c>
      <c r="V133" s="146">
        <v>11298.46</v>
      </c>
      <c r="W133" s="146">
        <v>2900</v>
      </c>
      <c r="X133" s="146"/>
      <c r="Y133" s="131">
        <f t="shared" ref="Y133:Y134" si="129">SUM(Z133:AD133)</f>
        <v>300941.82999999996</v>
      </c>
      <c r="Z133" s="104">
        <v>170542.81</v>
      </c>
      <c r="AA133" s="104">
        <v>61325.55</v>
      </c>
      <c r="AB133" s="104">
        <v>5810.77</v>
      </c>
      <c r="AC133" s="104">
        <v>1200</v>
      </c>
      <c r="AD133" s="104">
        <v>62062.7</v>
      </c>
    </row>
    <row r="134" spans="1:30" x14ac:dyDescent="0.25">
      <c r="A134" s="155"/>
      <c r="B134" s="103" t="s">
        <v>889</v>
      </c>
      <c r="C134" s="131">
        <f t="shared" si="120"/>
        <v>2906349.99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1956267.56</v>
      </c>
      <c r="N134" s="104">
        <v>379778</v>
      </c>
      <c r="O134" s="151">
        <v>177891.93</v>
      </c>
      <c r="P134" s="104">
        <v>40874.69</v>
      </c>
      <c r="Q134" s="104">
        <v>131647.20000000001</v>
      </c>
      <c r="R134" s="104">
        <v>1226075.7400000002</v>
      </c>
      <c r="S134" s="131">
        <f t="shared" si="128"/>
        <v>644232.80999999994</v>
      </c>
      <c r="T134" s="104">
        <v>521678.75</v>
      </c>
      <c r="U134" s="104">
        <v>88140.84</v>
      </c>
      <c r="V134" s="104">
        <v>24856.83</v>
      </c>
      <c r="W134" s="104"/>
      <c r="X134" s="104">
        <v>9556.39</v>
      </c>
      <c r="Y134" s="131">
        <f t="shared" si="129"/>
        <v>305849.62</v>
      </c>
      <c r="Z134" s="104">
        <v>163949.70000000001</v>
      </c>
      <c r="AA134" s="104">
        <v>76992.899999999994</v>
      </c>
      <c r="AB134" s="104">
        <v>5546.54</v>
      </c>
      <c r="AC134" s="104">
        <v>15300</v>
      </c>
      <c r="AD134" s="104">
        <v>44060.480000000003</v>
      </c>
    </row>
    <row r="135" spans="1:30" x14ac:dyDescent="0.25">
      <c r="A135" s="156"/>
      <c r="B135" s="124" t="s">
        <v>890</v>
      </c>
      <c r="C135" s="123">
        <f t="shared" si="120"/>
        <v>27485274.490000002</v>
      </c>
      <c r="D135" s="123">
        <f>E135+M135</f>
        <v>13128323.060360003</v>
      </c>
      <c r="E135" s="123">
        <f>F135+G135+H135+I135+L135</f>
        <v>786598.25035999995</v>
      </c>
      <c r="F135" s="123">
        <f t="shared" ref="F135:L135" si="130">SUM(F123:F134)</f>
        <v>199842.55405999999</v>
      </c>
      <c r="G135" s="123">
        <f t="shared" si="130"/>
        <v>89609.018400000001</v>
      </c>
      <c r="H135" s="123">
        <f t="shared" si="130"/>
        <v>9770.3237100000006</v>
      </c>
      <c r="I135" s="123">
        <f t="shared" si="130"/>
        <v>309270.71338999999</v>
      </c>
      <c r="J135" s="121">
        <f t="shared" si="130"/>
        <v>249135.98098000002</v>
      </c>
      <c r="K135" s="121">
        <f t="shared" si="130"/>
        <v>60134.732409999997</v>
      </c>
      <c r="L135" s="121">
        <f t="shared" si="130"/>
        <v>178105.64079999999</v>
      </c>
      <c r="M135" s="121">
        <f>SUM(N135:R135)</f>
        <v>12341724.810000002</v>
      </c>
      <c r="N135" s="121">
        <f t="shared" ref="N135:R135" si="131">SUM(N123:N134)</f>
        <v>2716352.7600000007</v>
      </c>
      <c r="O135" s="121">
        <f t="shared" si="131"/>
        <v>2966991.9900000007</v>
      </c>
      <c r="P135" s="121">
        <f t="shared" si="131"/>
        <v>297284.81000000006</v>
      </c>
      <c r="Q135" s="121">
        <f t="shared" si="131"/>
        <v>738189.16999999993</v>
      </c>
      <c r="R135" s="121">
        <f t="shared" si="131"/>
        <v>5622906.0800000001</v>
      </c>
      <c r="S135" s="121">
        <f>SUM(T135:X135)</f>
        <v>11763411.760000002</v>
      </c>
      <c r="T135" s="121">
        <f t="shared" ref="T135:X135" si="132">SUM(T123:T134)</f>
        <v>9487753.870000001</v>
      </c>
      <c r="U135" s="121">
        <f t="shared" si="132"/>
        <v>1324698.55</v>
      </c>
      <c r="V135" s="121">
        <f t="shared" si="132"/>
        <v>142439.66999999998</v>
      </c>
      <c r="W135" s="121">
        <f t="shared" si="132"/>
        <v>141200</v>
      </c>
      <c r="X135" s="121">
        <f t="shared" si="132"/>
        <v>667319.67000000004</v>
      </c>
      <c r="Y135" s="121">
        <f>SUM(Z135:AD135)</f>
        <v>3380137.92</v>
      </c>
      <c r="Z135" s="121">
        <f t="shared" ref="Z135:AD135" si="133">SUM(Z123:Z134)</f>
        <v>2064821.9400000002</v>
      </c>
      <c r="AA135" s="121">
        <f t="shared" si="133"/>
        <v>640991.33000000007</v>
      </c>
      <c r="AB135" s="121">
        <f t="shared" si="133"/>
        <v>47085.799999999996</v>
      </c>
      <c r="AC135" s="121">
        <f t="shared" si="133"/>
        <v>348000.86</v>
      </c>
      <c r="AD135" s="121">
        <f t="shared" si="133"/>
        <v>279237.99</v>
      </c>
    </row>
  </sheetData>
  <mergeCells count="16"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tabSelected="1"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M145" sqref="M145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4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5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6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7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7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7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7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7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7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7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7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7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7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7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8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1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2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2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2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2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2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2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2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2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2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2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2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3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1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2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2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2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2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2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2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2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2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2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2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2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3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1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2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2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2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2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2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2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2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2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2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2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2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3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9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9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9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9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9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9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9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9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9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9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9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9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9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9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9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9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9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9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9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9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9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9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9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9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9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9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9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9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9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9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9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9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9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9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9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9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9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9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9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1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2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2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2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2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2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2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2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2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2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2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2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2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2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2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2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2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2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2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2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2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2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2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2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2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3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1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2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2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2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2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2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2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2"/>
      <c r="B128" s="10" t="s">
        <v>885</v>
      </c>
      <c r="C128" s="6">
        <f t="shared" si="35"/>
        <v>244730.44</v>
      </c>
      <c r="D128" s="6"/>
      <c r="E128" s="6"/>
      <c r="F128" s="6"/>
      <c r="G128" s="6"/>
      <c r="H128" s="6"/>
      <c r="I128" s="148">
        <v>48622.589999999989</v>
      </c>
      <c r="J128" s="148">
        <v>98198.11</v>
      </c>
      <c r="K128" s="149"/>
      <c r="L128" s="148">
        <v>3981</v>
      </c>
      <c r="M128" s="148">
        <v>16225</v>
      </c>
      <c r="N128" s="148">
        <v>5657</v>
      </c>
      <c r="O128" s="148">
        <v>7075</v>
      </c>
      <c r="P128" s="148">
        <v>64971.74000000002</v>
      </c>
    </row>
    <row r="129" spans="1:18" s="3" customFormat="1" x14ac:dyDescent="0.25">
      <c r="A129" s="162"/>
      <c r="B129" s="10" t="s">
        <v>886</v>
      </c>
      <c r="C129" s="6">
        <f t="shared" si="35"/>
        <v>244986.40000000002</v>
      </c>
      <c r="D129" s="6"/>
      <c r="E129" s="6"/>
      <c r="F129" s="6"/>
      <c r="G129" s="6"/>
      <c r="H129" s="6"/>
      <c r="I129" s="6">
        <v>64497.52</v>
      </c>
      <c r="J129" s="6">
        <v>68637.650000000009</v>
      </c>
      <c r="K129" s="6"/>
      <c r="L129" s="6">
        <v>2597</v>
      </c>
      <c r="M129" s="6">
        <v>14490</v>
      </c>
      <c r="N129" s="6">
        <v>5202</v>
      </c>
      <c r="O129" s="6">
        <v>13380</v>
      </c>
      <c r="P129" s="6">
        <v>76182.23</v>
      </c>
    </row>
    <row r="130" spans="1:18" s="3" customFormat="1" x14ac:dyDescent="0.25">
      <c r="A130" s="162"/>
      <c r="B130" s="10" t="s">
        <v>887</v>
      </c>
      <c r="C130" s="6">
        <f t="shared" si="35"/>
        <v>248601.40000000002</v>
      </c>
      <c r="D130" s="6"/>
      <c r="E130" s="6"/>
      <c r="F130" s="6"/>
      <c r="G130" s="6"/>
      <c r="H130" s="6"/>
      <c r="I130" s="6">
        <v>46626.68</v>
      </c>
      <c r="J130" s="6">
        <v>14272.3</v>
      </c>
      <c r="K130" s="6">
        <v>16.5</v>
      </c>
      <c r="L130" s="6">
        <v>2480</v>
      </c>
      <c r="M130" s="6">
        <v>15730</v>
      </c>
      <c r="N130" s="6">
        <v>5302.5</v>
      </c>
      <c r="O130" s="6">
        <v>22666</v>
      </c>
      <c r="P130" s="6">
        <v>141507.42000000001</v>
      </c>
    </row>
    <row r="131" spans="1:18" s="3" customFormat="1" x14ac:dyDescent="0.25">
      <c r="A131" s="162"/>
      <c r="B131" s="10" t="s">
        <v>888</v>
      </c>
      <c r="C131" s="6">
        <f t="shared" si="35"/>
        <v>189621.96000000002</v>
      </c>
      <c r="D131" s="6"/>
      <c r="E131" s="6"/>
      <c r="F131" s="6"/>
      <c r="G131" s="6"/>
      <c r="H131" s="6"/>
      <c r="I131" s="6">
        <v>26959.349999999995</v>
      </c>
      <c r="J131" s="6">
        <v>18951.84</v>
      </c>
      <c r="K131" s="6">
        <v>250</v>
      </c>
      <c r="L131" s="6">
        <v>2636.5</v>
      </c>
      <c r="M131" s="6">
        <v>13550</v>
      </c>
      <c r="N131" s="6">
        <v>5148</v>
      </c>
      <c r="O131" s="6">
        <v>13276</v>
      </c>
      <c r="P131" s="6">
        <v>108850.27</v>
      </c>
    </row>
    <row r="132" spans="1:18" s="3" customFormat="1" x14ac:dyDescent="0.25">
      <c r="A132" s="162"/>
      <c r="B132" s="10" t="s">
        <v>889</v>
      </c>
      <c r="C132" s="6">
        <f t="shared" si="35"/>
        <v>487612.15999999997</v>
      </c>
      <c r="D132" s="6"/>
      <c r="E132" s="6"/>
      <c r="F132" s="6"/>
      <c r="G132" s="6"/>
      <c r="H132" s="6"/>
      <c r="I132" s="6">
        <v>72491.149999999994</v>
      </c>
      <c r="J132" s="6">
        <v>177657.41</v>
      </c>
      <c r="K132" s="6">
        <v>3453.99</v>
      </c>
      <c r="L132" s="6">
        <v>3872</v>
      </c>
      <c r="M132" s="6">
        <v>15165</v>
      </c>
      <c r="N132" s="6">
        <v>5100</v>
      </c>
      <c r="O132" s="6">
        <v>17447</v>
      </c>
      <c r="P132" s="6">
        <v>192425.61</v>
      </c>
    </row>
    <row r="133" spans="1:18" s="3" customFormat="1" x14ac:dyDescent="0.25">
      <c r="A133" s="163"/>
      <c r="B133" s="11" t="s">
        <v>890</v>
      </c>
      <c r="C133" s="12">
        <f>SUM(C121:C132)</f>
        <v>2982852.5</v>
      </c>
      <c r="D133" s="12" t="e">
        <f>E133+#REF!+#REF!</f>
        <v>#REF!</v>
      </c>
      <c r="E133" s="12" t="e">
        <f>F133+K133+#REF!</f>
        <v>#REF!</v>
      </c>
      <c r="F133" s="12">
        <f>SUM(G133:J133)</f>
        <v>1419249.05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665169.48</v>
      </c>
      <c r="J133" s="7">
        <f t="shared" si="36"/>
        <v>754079.57000000007</v>
      </c>
      <c r="K133" s="7">
        <f t="shared" si="36"/>
        <v>4104.49</v>
      </c>
      <c r="L133" s="7">
        <f t="shared" si="36"/>
        <v>36154.5</v>
      </c>
      <c r="M133" s="7">
        <f t="shared" si="36"/>
        <v>170065</v>
      </c>
      <c r="N133" s="7">
        <f t="shared" si="36"/>
        <v>59160</v>
      </c>
      <c r="O133" s="7">
        <f t="shared" si="36"/>
        <v>165430</v>
      </c>
      <c r="P133" s="7">
        <f t="shared" si="36"/>
        <v>1128689.46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Abit Abiti</cp:lastModifiedBy>
  <cp:lastPrinted>2024-02-29T14:35:39Z</cp:lastPrinted>
  <dcterms:created xsi:type="dcterms:W3CDTF">2015-03-12T08:53:45Z</dcterms:created>
  <dcterms:modified xsi:type="dcterms:W3CDTF">2025-04-24T11:09:53Z</dcterms:modified>
</cp:coreProperties>
</file>