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New folder (41)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O135" i="6"/>
  <c r="M126" i="6"/>
  <c r="C126" i="6" s="1"/>
  <c r="C134" i="6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<sst xmlns="http://schemas.openxmlformats.org/spreadsheetml/2006/main" count="978" uniqueCount="891">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</sst>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5" fontId="0" fillId="2" borderId="10" xfId="1" applyNumberFormat="1" applyFont="1" applyFill="1" applyBorder="1"/>
    <xf numFmtId="165" fontId="0" fillId="2" borderId="1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tabSelected="1" zoomScale="85" zoomScaleNormal="85" zoomScaleSheetLayoutView="80" workbookViewId="0">
      <pane xSplit="2" ySplit="5" topLeftCell="C103" activePane="bottomRight" state="frozen"/>
      <selection pane="topRight" activeCell="B1" sqref="B1"/>
      <selection pane="bottomLeft" activeCell="A6" sqref="A6"/>
      <selection pane="bottomRight" activeCell="M136" sqref="M136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4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5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6"/>
      <c r="B3" s="156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6"/>
      <c r="B4" s="156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9" t="str">
        <f>IF(L!$A$1=1,L!S4,IF(L!$A$1=2,L!S13,L!S23))</f>
        <v>Qeveria Lokale</v>
      </c>
      <c r="N4" s="119"/>
      <c r="O4" s="115"/>
      <c r="P4" s="115"/>
      <c r="Q4" s="115"/>
      <c r="R4" s="115"/>
      <c r="S4" s="158" t="s">
        <v>868</v>
      </c>
      <c r="T4" s="119"/>
      <c r="U4" s="115"/>
      <c r="V4" s="115"/>
      <c r="W4" s="115"/>
      <c r="X4" s="115"/>
      <c r="Y4" s="158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7"/>
      <c r="B5" s="157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9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8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8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1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1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1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1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1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1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1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1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1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1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1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1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1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1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1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1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1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1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1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1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1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1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2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2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2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3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1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1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1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1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1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1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1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1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1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2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2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2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3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1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1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1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1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1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1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1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1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1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2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2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2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3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1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1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1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1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1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1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1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1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1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2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2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2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3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1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1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1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1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1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1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1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1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1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2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2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2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3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1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1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1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1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1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1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1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1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1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2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2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2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3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1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1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1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1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1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1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1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1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1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2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2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2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3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1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1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1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1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1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1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1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1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1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2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2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2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3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1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1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1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1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1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x14ac:dyDescent="0.25">
      <c r="A128" s="151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0" x14ac:dyDescent="0.25">
      <c r="A129" s="151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0" x14ac:dyDescent="0.25">
      <c r="A130" s="151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</row>
    <row r="131" spans="1:30" x14ac:dyDescent="0.25">
      <c r="A131" s="151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</row>
    <row r="132" spans="1:30" x14ac:dyDescent="0.25">
      <c r="A132" s="152"/>
      <c r="B132" s="103" t="s">
        <v>887</v>
      </c>
      <c r="C132" s="131">
        <f t="shared" si="120"/>
        <v>2667336.6300000004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1248657.5700000003</v>
      </c>
      <c r="N132" s="104">
        <v>154718.98000000016</v>
      </c>
      <c r="O132" s="104">
        <v>309993.76</v>
      </c>
      <c r="P132" s="104">
        <v>42783.890000000007</v>
      </c>
      <c r="Q132" s="104">
        <v>74305.45</v>
      </c>
      <c r="R132" s="104">
        <v>666855.49</v>
      </c>
      <c r="S132" s="143">
        <f t="shared" si="128"/>
        <v>1137586.1299999999</v>
      </c>
      <c r="T132" s="146">
        <v>737636.55999999994</v>
      </c>
      <c r="U132" s="146">
        <v>205219.20000000001</v>
      </c>
      <c r="V132" s="146">
        <v>14263.880000000001</v>
      </c>
      <c r="W132" s="146">
        <v>1100</v>
      </c>
      <c r="X132" s="146">
        <v>179366.49</v>
      </c>
      <c r="Y132" s="144">
        <f t="shared" si="124"/>
        <v>281092.93</v>
      </c>
      <c r="Z132" s="104">
        <v>169729.82</v>
      </c>
      <c r="AA132" s="137">
        <v>64864.66</v>
      </c>
      <c r="AB132" s="137">
        <v>1583.49</v>
      </c>
      <c r="AC132" s="137">
        <v>7850</v>
      </c>
      <c r="AD132" s="104">
        <v>37064.959999999999</v>
      </c>
    </row>
    <row r="133" spans="1:30" x14ac:dyDescent="0.25">
      <c r="A133" s="152"/>
      <c r="B133" s="103" t="s">
        <v>888</v>
      </c>
      <c r="C133" s="131">
        <f t="shared" si="120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0</v>
      </c>
      <c r="N133" s="104"/>
      <c r="O133" s="104"/>
      <c r="P133" s="104"/>
      <c r="Q133" s="104"/>
      <c r="R133" s="104"/>
      <c r="S133" s="131">
        <f t="shared" si="128"/>
        <v>0</v>
      </c>
      <c r="T133" s="146"/>
      <c r="U133" s="146"/>
      <c r="V133" s="146"/>
      <c r="W133" s="146"/>
      <c r="X133" s="146"/>
      <c r="Y133" s="131">
        <f t="shared" ref="Y133:Y134" si="129">SUM(Z133:AD133)</f>
        <v>0</v>
      </c>
      <c r="Z133" s="104"/>
      <c r="AA133" s="104"/>
      <c r="AB133" s="104"/>
      <c r="AC133" s="104"/>
      <c r="AD133" s="104"/>
    </row>
    <row r="134" spans="1:30" x14ac:dyDescent="0.25">
      <c r="A134" s="152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si="129"/>
        <v>0</v>
      </c>
      <c r="Z134" s="104"/>
      <c r="AA134" s="104"/>
      <c r="AB134" s="104"/>
      <c r="AC134" s="104"/>
      <c r="AD134" s="104"/>
    </row>
    <row r="135" spans="1:30" x14ac:dyDescent="0.25">
      <c r="A135" s="153"/>
      <c r="B135" s="124" t="s">
        <v>890</v>
      </c>
      <c r="C135" s="123">
        <f t="shared" si="120"/>
        <v>22861311.780000001</v>
      </c>
      <c r="D135" s="123">
        <f>E135+M135</f>
        <v>10408071.320360001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9621473.0700000003</v>
      </c>
      <c r="N135" s="121">
        <f t="shared" ref="N135:R135" si="131">SUM(N123:N134)</f>
        <v>1967258.6400000008</v>
      </c>
      <c r="O135" s="121">
        <f t="shared" si="131"/>
        <v>2665947.8900000006</v>
      </c>
      <c r="P135" s="121">
        <f t="shared" si="131"/>
        <v>236661.33000000002</v>
      </c>
      <c r="Q135" s="121">
        <f t="shared" si="131"/>
        <v>590081.97</v>
      </c>
      <c r="R135" s="121">
        <f t="shared" si="131"/>
        <v>4161523.24</v>
      </c>
      <c r="S135" s="121">
        <f>SUM(T135:X135)</f>
        <v>10466492.24</v>
      </c>
      <c r="T135" s="121">
        <f t="shared" ref="T135:X135" si="132">SUM(T123:T134)</f>
        <v>8440824.3000000007</v>
      </c>
      <c r="U135" s="121">
        <f t="shared" si="132"/>
        <v>1123320.28</v>
      </c>
      <c r="V135" s="121">
        <f t="shared" si="132"/>
        <v>106284.38</v>
      </c>
      <c r="W135" s="121">
        <f t="shared" si="132"/>
        <v>138300</v>
      </c>
      <c r="X135" s="121">
        <f t="shared" si="132"/>
        <v>657763.28</v>
      </c>
      <c r="Y135" s="121">
        <f>SUM(Z135:AD135)</f>
        <v>2773346.47</v>
      </c>
      <c r="Z135" s="121">
        <f t="shared" ref="Z135:AD135" si="133">SUM(Z123:Z134)</f>
        <v>1730329.4300000002</v>
      </c>
      <c r="AA135" s="121">
        <f t="shared" si="133"/>
        <v>502672.88</v>
      </c>
      <c r="AB135" s="121">
        <f t="shared" si="133"/>
        <v>35728.49</v>
      </c>
      <c r="AC135" s="121">
        <f t="shared" si="133"/>
        <v>331500.86</v>
      </c>
      <c r="AD135" s="121">
        <f t="shared" si="133"/>
        <v>173114.81</v>
      </c>
    </row>
  </sheetData>
  <mergeCells count="16">
    <mergeCell ref="Y4:Y5"/>
    <mergeCell ref="M4:M5"/>
    <mergeCell ref="S4:S5"/>
    <mergeCell ref="A45:A57"/>
    <mergeCell ref="A32:A44"/>
    <mergeCell ref="A6:A18"/>
    <mergeCell ref="A19:A31"/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B148" sqref="B148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3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4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5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6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6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6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6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6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6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6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6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6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6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6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7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0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1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1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1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1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1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1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1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1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1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1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1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2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0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1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1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1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1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1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1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1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1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1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1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1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2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0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1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1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1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1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1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1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1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1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1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1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1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2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8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8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8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8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8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8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8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8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8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8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8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8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8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8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8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8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8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8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8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8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8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8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8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8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8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8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8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8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8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8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8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8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8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8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8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8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8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8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8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0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1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1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1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1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1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1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1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1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1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1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1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1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1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1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1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1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1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1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1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1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1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1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1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1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2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0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1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1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1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1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1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1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1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1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1"/>
      <c r="B130" s="10" t="s">
        <v>887</v>
      </c>
      <c r="C130" s="6">
        <f t="shared" si="35"/>
        <v>248601.40000000002</v>
      </c>
      <c r="D130" s="6"/>
      <c r="E130" s="6"/>
      <c r="F130" s="6"/>
      <c r="G130" s="6"/>
      <c r="H130" s="6"/>
      <c r="I130" s="6">
        <v>46626.68</v>
      </c>
      <c r="J130" s="6">
        <v>14272.3</v>
      </c>
      <c r="K130" s="6">
        <v>16.5</v>
      </c>
      <c r="L130" s="6">
        <v>2480</v>
      </c>
      <c r="M130" s="6">
        <v>15730</v>
      </c>
      <c r="N130" s="6">
        <v>5302.5</v>
      </c>
      <c r="O130" s="6">
        <v>22666</v>
      </c>
      <c r="P130" s="6">
        <v>141507.42000000001</v>
      </c>
    </row>
    <row r="131" spans="1:18" s="3" customFormat="1" x14ac:dyDescent="0.25">
      <c r="A131" s="161"/>
      <c r="B131" s="10" t="s">
        <v>888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8" s="3" customFormat="1" x14ac:dyDescent="0.25">
      <c r="A132" s="161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2"/>
      <c r="B133" s="11" t="s">
        <v>890</v>
      </c>
      <c r="C133" s="12">
        <f>SUM(C121:C132)</f>
        <v>2305618.38</v>
      </c>
      <c r="D133" s="12" t="e">
        <f>E133+#REF!+#REF!</f>
        <v>#REF!</v>
      </c>
      <c r="E133" s="12" t="e">
        <f>F133+K133+#REF!</f>
        <v>#REF!</v>
      </c>
      <c r="F133" s="12">
        <f>SUM(G133:J133)</f>
        <v>1123189.3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565718.98</v>
      </c>
      <c r="J133" s="7">
        <f t="shared" si="36"/>
        <v>557470.32000000007</v>
      </c>
      <c r="K133" s="7">
        <f t="shared" si="36"/>
        <v>400.5</v>
      </c>
      <c r="L133" s="7">
        <f t="shared" si="36"/>
        <v>29646</v>
      </c>
      <c r="M133" s="7">
        <f t="shared" si="36"/>
        <v>141350</v>
      </c>
      <c r="N133" s="7">
        <f t="shared" si="36"/>
        <v>48912</v>
      </c>
      <c r="O133" s="7">
        <f t="shared" si="36"/>
        <v>134707</v>
      </c>
      <c r="P133" s="7">
        <f t="shared" si="36"/>
        <v>827413.58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2024-12-09T09:48:37Z</dcterms:modified>
</cp:coreProperties>
</file>