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New folder (41)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<sst xmlns="http://schemas.openxmlformats.org/spreadsheetml/2006/main" count="978" uniqueCount="891">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</sst>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3" activePane="bottomRight" state="frozen"/>
      <selection pane="topRight" activeCell="B1" sqref="B1"/>
      <selection pane="bottomLeft" activeCell="A6" sqref="A6"/>
      <selection pane="bottomRight" activeCell="M136" sqref="M136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4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5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6"/>
      <c r="B3" s="156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6"/>
      <c r="B4" s="156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9" t="str">
        <f>IF(L!$A$1=1,L!S4,IF(L!$A$1=2,L!S13,L!S23))</f>
        <v>Qeveria Lokale</v>
      </c>
      <c r="N4" s="119"/>
      <c r="O4" s="115"/>
      <c r="P4" s="115"/>
      <c r="Q4" s="115"/>
      <c r="R4" s="115"/>
      <c r="S4" s="158" t="s">
        <v>868</v>
      </c>
      <c r="T4" s="119"/>
      <c r="U4" s="115"/>
      <c r="V4" s="115"/>
      <c r="W4" s="115"/>
      <c r="X4" s="115"/>
      <c r="Y4" s="158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7"/>
      <c r="B5" s="157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9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8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8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1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1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1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1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1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1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1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1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1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1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1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1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1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1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1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1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1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1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1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1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1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1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2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2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2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3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1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1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1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1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1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1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1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1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1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2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2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2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3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1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1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1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1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1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1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1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1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1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2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2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2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3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1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1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1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1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1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1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1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1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1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2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2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2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3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1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1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1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1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1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1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1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1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1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2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2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2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3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1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1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1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1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1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1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1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1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1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2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2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2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3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1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1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1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1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1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1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1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1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1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2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2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2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3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1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1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1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1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1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1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1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1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1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2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2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2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3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1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1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1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1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1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x14ac:dyDescent="0.25">
      <c r="A128" s="151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x14ac:dyDescent="0.25">
      <c r="A129" s="151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x14ac:dyDescent="0.25">
      <c r="A130" s="151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x14ac:dyDescent="0.25">
      <c r="A131" s="151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</row>
    <row r="132" spans="1:30" x14ac:dyDescent="0.25">
      <c r="A132" s="152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</row>
    <row r="133" spans="1:30" x14ac:dyDescent="0.25">
      <c r="A133" s="152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0" x14ac:dyDescent="0.25">
      <c r="A134" s="152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0" x14ac:dyDescent="0.25">
      <c r="A135" s="153"/>
      <c r="B135" s="124" t="s">
        <v>890</v>
      </c>
      <c r="C135" s="123">
        <f t="shared" si="120"/>
        <v>22861311.780000001</v>
      </c>
      <c r="D135" s="123">
        <f>E135+M135</f>
        <v>10408071.320360001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9621473.0700000003</v>
      </c>
      <c r="N135" s="121">
        <f t="shared" ref="N135:R135" si="131">SUM(N123:N134)</f>
        <v>1967258.6400000008</v>
      </c>
      <c r="O135" s="121">
        <f t="shared" si="131"/>
        <v>2665947.8900000006</v>
      </c>
      <c r="P135" s="121">
        <f t="shared" si="131"/>
        <v>236661.33000000002</v>
      </c>
      <c r="Q135" s="121">
        <f t="shared" si="131"/>
        <v>590081.97</v>
      </c>
      <c r="R135" s="121">
        <f t="shared" si="131"/>
        <v>4161523.24</v>
      </c>
      <c r="S135" s="121">
        <f>SUM(T135:X135)</f>
        <v>10466492.24</v>
      </c>
      <c r="T135" s="121">
        <f t="shared" ref="T135:X135" si="132">SUM(T123:T134)</f>
        <v>8440824.3000000007</v>
      </c>
      <c r="U135" s="121">
        <f t="shared" si="132"/>
        <v>1123320.28</v>
      </c>
      <c r="V135" s="121">
        <f t="shared" si="132"/>
        <v>106284.38</v>
      </c>
      <c r="W135" s="121">
        <f t="shared" si="132"/>
        <v>138300</v>
      </c>
      <c r="X135" s="121">
        <f t="shared" si="132"/>
        <v>657763.28</v>
      </c>
      <c r="Y135" s="121">
        <f>SUM(Z135:AD135)</f>
        <v>2773346.47</v>
      </c>
      <c r="Z135" s="121">
        <f t="shared" ref="Z135:AD135" si="133">SUM(Z123:Z134)</f>
        <v>1730329.4300000002</v>
      </c>
      <c r="AA135" s="121">
        <f t="shared" si="133"/>
        <v>502672.88</v>
      </c>
      <c r="AB135" s="121">
        <f t="shared" si="133"/>
        <v>35728.49</v>
      </c>
      <c r="AC135" s="121">
        <f t="shared" si="133"/>
        <v>331500.86</v>
      </c>
      <c r="AD135" s="121">
        <f t="shared" si="133"/>
        <v>173114.81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B148" sqref="B148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3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4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0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1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1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1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1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1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1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1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1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1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1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1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2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0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1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1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1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1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1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1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1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1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1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1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1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2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0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1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1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1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1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1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1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1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1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1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1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1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2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0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1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1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1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1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1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1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1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1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1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1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1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1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1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1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1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1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1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1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1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1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1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1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1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1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2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0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1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1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1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1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1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1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1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1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1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1"/>
      <c r="B131" s="10" t="s">
        <v>888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1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2"/>
      <c r="B133" s="11" t="s">
        <v>890</v>
      </c>
      <c r="C133" s="12">
        <f>SUM(C121:C132)</f>
        <v>2305618.38</v>
      </c>
      <c r="D133" s="12" t="e">
        <f>E133+#REF!+#REF!</f>
        <v>#REF!</v>
      </c>
      <c r="E133" s="12" t="e">
        <f>F133+K133+#REF!</f>
        <v>#REF!</v>
      </c>
      <c r="F133" s="12">
        <f>SUM(G133:J133)</f>
        <v>1123189.3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565718.98</v>
      </c>
      <c r="J133" s="7">
        <f t="shared" si="36"/>
        <v>557470.32000000007</v>
      </c>
      <c r="K133" s="7">
        <f t="shared" si="36"/>
        <v>400.5</v>
      </c>
      <c r="L133" s="7">
        <f t="shared" si="36"/>
        <v>29646</v>
      </c>
      <c r="M133" s="7">
        <f t="shared" si="36"/>
        <v>141350</v>
      </c>
      <c r="N133" s="7">
        <f t="shared" si="36"/>
        <v>48912</v>
      </c>
      <c r="O133" s="7">
        <f t="shared" si="36"/>
        <v>134707</v>
      </c>
      <c r="P133" s="7">
        <f t="shared" si="36"/>
        <v>827413.58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2024-12-09T09:48:37Z</dcterms:modified>
</cp:coreProperties>
</file>