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bit.abiti\Desktop\Dokumentet e mia\1. BUXHETI\Buxheti 2026\"/>
    </mc:Choice>
  </mc:AlternateContent>
  <xr:revisionPtr revIDLastSave="0" documentId="13_ncr:1_{2D9A5D56-5848-49BC-B2E8-4ACA9B141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C38" i="1"/>
  <c r="E34" i="1"/>
  <c r="D34" i="1"/>
  <c r="C34" i="1"/>
  <c r="E25" i="1"/>
  <c r="D25" i="1"/>
  <c r="C25" i="1"/>
  <c r="E21" i="1"/>
  <c r="E29" i="1" s="1"/>
  <c r="E39" i="1" s="1"/>
  <c r="D21" i="1"/>
  <c r="C21" i="1"/>
  <c r="E19" i="1"/>
  <c r="D19" i="1"/>
  <c r="C19" i="1"/>
  <c r="E16" i="1"/>
  <c r="D16" i="1"/>
  <c r="C16" i="1"/>
  <c r="E11" i="1"/>
  <c r="D11" i="1"/>
  <c r="C11" i="1"/>
  <c r="E9" i="1"/>
  <c r="D9" i="1"/>
  <c r="C9" i="1"/>
  <c r="E6" i="1"/>
  <c r="D6" i="1"/>
  <c r="C6" i="1"/>
  <c r="E2" i="1"/>
  <c r="D2" i="1"/>
  <c r="C2" i="1"/>
  <c r="D29" i="1" l="1"/>
  <c r="D39" i="1" s="1"/>
  <c r="C29" i="1"/>
  <c r="C39" i="1" s="1"/>
</calcChain>
</file>

<file path=xl/sharedStrings.xml><?xml version="1.0" encoding="utf-8"?>
<sst xmlns="http://schemas.openxmlformats.org/spreadsheetml/2006/main" count="59" uniqueCount="59">
  <si>
    <t xml:space="preserve"> Komuna: Vushtrri </t>
  </si>
  <si>
    <t xml:space="preserve">   THV - 2026</t>
  </si>
  <si>
    <t xml:space="preserve">   THV - 2027</t>
  </si>
  <si>
    <t xml:space="preserve">   THV - 2028</t>
  </si>
  <si>
    <t>Buxhet dhe Financa</t>
  </si>
  <si>
    <t>1.1.</t>
  </si>
  <si>
    <t>Taksat e firmave</t>
  </si>
  <si>
    <t>1.2.</t>
  </si>
  <si>
    <t>Tatimi në pronë</t>
  </si>
  <si>
    <t>Tatimi në toka</t>
  </si>
  <si>
    <t>Ispektimet</t>
  </si>
  <si>
    <t>Pranime teknike</t>
  </si>
  <si>
    <t>Gjobat e inspekcionit</t>
  </si>
  <si>
    <t>Administrata</t>
  </si>
  <si>
    <t>3.1.</t>
  </si>
  <si>
    <t>Shërbimet administrative</t>
  </si>
  <si>
    <t>Urbanizmi</t>
  </si>
  <si>
    <t>4.1.</t>
  </si>
  <si>
    <t xml:space="preserve">Lejet për ndërtim dhe konstruktime </t>
  </si>
  <si>
    <t>Leje mjedisore</t>
  </si>
  <si>
    <t>Legalizim</t>
  </si>
  <si>
    <t>Shfrytëzimi i pronës publike</t>
  </si>
  <si>
    <t>Gjeodezi dhe kadastër</t>
  </si>
  <si>
    <t>5.1.</t>
  </si>
  <si>
    <t>Hipoteka, RDDP, dalje në terren</t>
  </si>
  <si>
    <t>5.2.</t>
  </si>
  <si>
    <t>Qiraja e pronave publike</t>
  </si>
  <si>
    <t>Ekonomi dhe bujqësi</t>
  </si>
  <si>
    <t>Ndërrimi i tokës bujqësore në ndërtimore</t>
  </si>
  <si>
    <t>Kulturë, rini, sport</t>
  </si>
  <si>
    <t>7.1.</t>
  </si>
  <si>
    <t>Palestra sportive</t>
  </si>
  <si>
    <t>7.2.</t>
  </si>
  <si>
    <t>Bibliotekat</t>
  </si>
  <si>
    <t>7.3.</t>
  </si>
  <si>
    <t>Shtëpia e kulturës</t>
  </si>
  <si>
    <t>Shërbimet publike</t>
  </si>
  <si>
    <t>Ndalja e veturave në rrugë</t>
  </si>
  <si>
    <t>Taksat rrugore</t>
  </si>
  <si>
    <t>Taksa për mbeturina</t>
  </si>
  <si>
    <t xml:space="preserve"> I </t>
  </si>
  <si>
    <t xml:space="preserve"> Totali i Administratës komunale </t>
  </si>
  <si>
    <t>ARSIMI</t>
  </si>
  <si>
    <t>Çerdhet</t>
  </si>
  <si>
    <t>Mësimi joformal SHMP "Bahri Haxha"</t>
  </si>
  <si>
    <t>Mësimi joformal SHMT "Lutfi Musiqi"</t>
  </si>
  <si>
    <t>II</t>
  </si>
  <si>
    <t>Totali - Arsimi</t>
  </si>
  <si>
    <t>TË ARDHURAT NGA SHËNDETËSIA</t>
  </si>
  <si>
    <t>Shëndetësia primare</t>
  </si>
  <si>
    <t>Shërbimet sociale</t>
  </si>
  <si>
    <t>III</t>
  </si>
  <si>
    <t>TOTALI SHËNDETËSI</t>
  </si>
  <si>
    <t xml:space="preserve"> Kodi 21 </t>
  </si>
  <si>
    <t>TOTALI  I TË ARDHURAVE  VETANAKE TË KOMUNËS ( I+II+III )</t>
  </si>
  <si>
    <t>Ferit Idrizi, Kryetar I Komunës</t>
  </si>
  <si>
    <t>Abit Abiti, ZKF</t>
  </si>
  <si>
    <t>_____________________________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</si>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</sst>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14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horizontal="right" vertical="center"/>
    </xf>
    <xf numFmtId="4" fontId="2" fillId="4" borderId="8" xfId="0" applyNumberFormat="1" applyFont="1" applyFill="1" applyBorder="1" applyAlignment="1">
      <alignment horizontal="right" vertical="center"/>
    </xf>
    <xf numFmtId="4" fontId="2" fillId="4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3" fontId="0" fillId="0" borderId="0" xfId="0" applyNumberFormat="1"/>
    <xf numFmtId="0" fontId="3" fillId="4" borderId="6" xfId="0" applyFon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right" vertical="center"/>
    </xf>
    <xf numFmtId="43" fontId="2" fillId="4" borderId="7" xfId="1" applyFont="1" applyFill="1" applyBorder="1" applyAlignment="1">
      <alignment horizontal="right" vertical="center"/>
    </xf>
    <xf numFmtId="43" fontId="2" fillId="4" borderId="8" xfId="1" applyFont="1" applyFill="1" applyBorder="1" applyAlignment="1">
      <alignment horizontal="right" vertical="center"/>
    </xf>
    <xf numFmtId="43" fontId="2" fillId="4" borderId="5" xfId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right" vertical="center"/>
    </xf>
    <xf numFmtId="4" fontId="3" fillId="5" borderId="6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4" fontId="2" fillId="5" borderId="8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5" fillId="6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O26" sqref="O26"/>
    </sheetView>
  </sheetViews>
  <sheetFormatPr defaultRowHeight="15" x14ac:dyDescent="0.25"/>
  <cols>
    <col min="2" max="2" width="54" bestFit="1" customWidth="1"/>
    <col min="3" max="5" width="10.7109375" bestFit="1" customWidth="1"/>
  </cols>
  <sheetData>
    <row r="1" spans="1:5" ht="15.75" thickBot="1" x14ac:dyDescent="0.3">
      <c r="A1" s="1"/>
      <c r="B1" s="2" t="s">
        <v>0</v>
      </c>
      <c r="C1" s="3" t="s">
        <v>1</v>
      </c>
      <c r="D1" s="4" t="s">
        <v>2</v>
      </c>
      <c r="E1" s="1" t="s">
        <v>3</v>
      </c>
    </row>
    <row r="2" spans="1:5" ht="15.75" thickBot="1" x14ac:dyDescent="0.3">
      <c r="A2" s="5">
        <v>1</v>
      </c>
      <c r="B2" s="6" t="s">
        <v>4</v>
      </c>
      <c r="C2" s="7">
        <f>C3+C4+C5</f>
        <v>1374647</v>
      </c>
      <c r="D2" s="7">
        <f>D3+D4+D5</f>
        <v>1511957</v>
      </c>
      <c r="E2" s="8">
        <f>E3+E4+E5</f>
        <v>1525156</v>
      </c>
    </row>
    <row r="3" spans="1:5" ht="15.75" thickBot="1" x14ac:dyDescent="0.3">
      <c r="A3" s="9" t="s">
        <v>5</v>
      </c>
      <c r="B3" s="10" t="s">
        <v>6</v>
      </c>
      <c r="C3" s="11">
        <v>20000</v>
      </c>
      <c r="D3" s="12">
        <v>20000</v>
      </c>
      <c r="E3" s="13">
        <v>20000</v>
      </c>
    </row>
    <row r="4" spans="1:5" ht="15.75" thickBot="1" x14ac:dyDescent="0.3">
      <c r="A4" s="9" t="s">
        <v>7</v>
      </c>
      <c r="B4" s="10" t="s">
        <v>8</v>
      </c>
      <c r="C4" s="11">
        <v>1070296</v>
      </c>
      <c r="D4" s="12">
        <v>1147892</v>
      </c>
      <c r="E4" s="13">
        <v>1159371</v>
      </c>
    </row>
    <row r="5" spans="1:5" ht="15.75" thickBot="1" x14ac:dyDescent="0.3">
      <c r="A5" s="9">
        <v>1.3</v>
      </c>
      <c r="B5" s="10" t="s">
        <v>9</v>
      </c>
      <c r="C5" s="11">
        <v>284351</v>
      </c>
      <c r="D5" s="12">
        <v>344065</v>
      </c>
      <c r="E5" s="13">
        <v>345785</v>
      </c>
    </row>
    <row r="6" spans="1:5" ht="15.75" thickBot="1" x14ac:dyDescent="0.3">
      <c r="A6" s="14">
        <v>2</v>
      </c>
      <c r="B6" s="15" t="s">
        <v>10</v>
      </c>
      <c r="C6" s="16">
        <f>SUM(C7:C8)</f>
        <v>18000</v>
      </c>
      <c r="D6" s="16">
        <f t="shared" ref="D6:E6" si="0">SUM(D7:D8)</f>
        <v>19000</v>
      </c>
      <c r="E6" s="17">
        <f t="shared" si="0"/>
        <v>19500</v>
      </c>
    </row>
    <row r="7" spans="1:5" ht="15.75" thickBot="1" x14ac:dyDescent="0.3">
      <c r="A7" s="9">
        <v>2.1</v>
      </c>
      <c r="B7" s="10" t="s">
        <v>11</v>
      </c>
      <c r="C7" s="11">
        <v>12000</v>
      </c>
      <c r="D7" s="12">
        <v>12500</v>
      </c>
      <c r="E7" s="13">
        <v>12500</v>
      </c>
    </row>
    <row r="8" spans="1:5" ht="15.75" thickBot="1" x14ac:dyDescent="0.3">
      <c r="A8" s="9">
        <v>2.2999999999999998</v>
      </c>
      <c r="B8" s="10" t="s">
        <v>12</v>
      </c>
      <c r="C8" s="11">
        <v>6000</v>
      </c>
      <c r="D8" s="12">
        <v>6500</v>
      </c>
      <c r="E8" s="13">
        <v>7000</v>
      </c>
    </row>
    <row r="9" spans="1:5" ht="15.75" thickBot="1" x14ac:dyDescent="0.3">
      <c r="A9" s="14">
        <v>3</v>
      </c>
      <c r="B9" s="15" t="s">
        <v>13</v>
      </c>
      <c r="C9" s="16">
        <f>C10</f>
        <v>40000</v>
      </c>
      <c r="D9" s="16">
        <f t="shared" ref="D9:E9" si="1">D10</f>
        <v>40000</v>
      </c>
      <c r="E9" s="17">
        <f t="shared" si="1"/>
        <v>40000</v>
      </c>
    </row>
    <row r="10" spans="1:5" ht="15.75" thickBot="1" x14ac:dyDescent="0.3">
      <c r="A10" s="9" t="s">
        <v>14</v>
      </c>
      <c r="B10" s="10" t="s">
        <v>15</v>
      </c>
      <c r="C10" s="11">
        <v>40000</v>
      </c>
      <c r="D10" s="12">
        <v>40000</v>
      </c>
      <c r="E10" s="13">
        <v>40000</v>
      </c>
    </row>
    <row r="11" spans="1:5" ht="15.75" thickBot="1" x14ac:dyDescent="0.3">
      <c r="A11" s="14">
        <v>4</v>
      </c>
      <c r="B11" s="15" t="s">
        <v>16</v>
      </c>
      <c r="C11" s="16">
        <f>SUM(C12:C15)</f>
        <v>885000</v>
      </c>
      <c r="D11" s="16">
        <f t="shared" ref="D11:E11" si="2">SUM(D12:D15)</f>
        <v>896550</v>
      </c>
      <c r="E11" s="17">
        <f t="shared" si="2"/>
        <v>935923</v>
      </c>
    </row>
    <row r="12" spans="1:5" ht="15.75" thickBot="1" x14ac:dyDescent="0.3">
      <c r="A12" s="9" t="s">
        <v>17</v>
      </c>
      <c r="B12" s="10" t="s">
        <v>18</v>
      </c>
      <c r="C12" s="11">
        <v>750000</v>
      </c>
      <c r="D12" s="12">
        <v>744550</v>
      </c>
      <c r="E12" s="13">
        <v>770923</v>
      </c>
    </row>
    <row r="13" spans="1:5" ht="15.75" thickBot="1" x14ac:dyDescent="0.3">
      <c r="A13" s="9">
        <v>4.2</v>
      </c>
      <c r="B13" s="10" t="s">
        <v>19</v>
      </c>
      <c r="C13" s="11">
        <v>100000</v>
      </c>
      <c r="D13" s="12">
        <v>110000</v>
      </c>
      <c r="E13" s="13">
        <v>115000</v>
      </c>
    </row>
    <row r="14" spans="1:5" ht="15.75" thickBot="1" x14ac:dyDescent="0.3">
      <c r="A14" s="9">
        <v>4.3</v>
      </c>
      <c r="B14" s="10" t="s">
        <v>20</v>
      </c>
      <c r="C14" s="11">
        <v>10000</v>
      </c>
      <c r="D14" s="12">
        <v>12000</v>
      </c>
      <c r="E14" s="13">
        <v>15000</v>
      </c>
    </row>
    <row r="15" spans="1:5" ht="15.75" thickBot="1" x14ac:dyDescent="0.3">
      <c r="A15" s="9">
        <v>4.4000000000000004</v>
      </c>
      <c r="B15" s="19" t="s">
        <v>21</v>
      </c>
      <c r="C15" s="11">
        <v>25000</v>
      </c>
      <c r="D15" s="12">
        <v>30000</v>
      </c>
      <c r="E15" s="13">
        <v>35000</v>
      </c>
    </row>
    <row r="16" spans="1:5" ht="15.75" thickBot="1" x14ac:dyDescent="0.3">
      <c r="A16" s="14">
        <v>5</v>
      </c>
      <c r="B16" s="15" t="s">
        <v>22</v>
      </c>
      <c r="C16" s="16">
        <f>C17+C18</f>
        <v>153000</v>
      </c>
      <c r="D16" s="16">
        <f t="shared" ref="D16:E16" si="3">D17+D18</f>
        <v>158000</v>
      </c>
      <c r="E16" s="17">
        <f t="shared" si="3"/>
        <v>160000</v>
      </c>
    </row>
    <row r="17" spans="1:5" ht="15.75" thickBot="1" x14ac:dyDescent="0.3">
      <c r="A17" s="9" t="s">
        <v>23</v>
      </c>
      <c r="B17" s="10" t="s">
        <v>24</v>
      </c>
      <c r="C17" s="11">
        <v>100000</v>
      </c>
      <c r="D17" s="12">
        <v>100000</v>
      </c>
      <c r="E17" s="13">
        <v>100000</v>
      </c>
    </row>
    <row r="18" spans="1:5" ht="15.75" thickBot="1" x14ac:dyDescent="0.3">
      <c r="A18" s="9" t="s">
        <v>25</v>
      </c>
      <c r="B18" s="10" t="s">
        <v>26</v>
      </c>
      <c r="C18" s="11">
        <v>53000</v>
      </c>
      <c r="D18" s="12">
        <v>58000</v>
      </c>
      <c r="E18" s="13">
        <v>60000</v>
      </c>
    </row>
    <row r="19" spans="1:5" ht="15.75" thickBot="1" x14ac:dyDescent="0.3">
      <c r="A19" s="14">
        <v>6</v>
      </c>
      <c r="B19" s="15" t="s">
        <v>27</v>
      </c>
      <c r="C19" s="16">
        <f>C20</f>
        <v>50000</v>
      </c>
      <c r="D19" s="16">
        <f t="shared" ref="D19:E19" si="4">D20</f>
        <v>50000</v>
      </c>
      <c r="E19" s="17">
        <f t="shared" si="4"/>
        <v>55000</v>
      </c>
    </row>
    <row r="20" spans="1:5" ht="15.75" thickBot="1" x14ac:dyDescent="0.3">
      <c r="A20" s="9">
        <v>6.1</v>
      </c>
      <c r="B20" s="10" t="s">
        <v>28</v>
      </c>
      <c r="C20" s="20">
        <v>50000</v>
      </c>
      <c r="D20" s="12">
        <v>50000</v>
      </c>
      <c r="E20" s="13">
        <v>55000</v>
      </c>
    </row>
    <row r="21" spans="1:5" ht="15.75" thickBot="1" x14ac:dyDescent="0.3">
      <c r="A21" s="5">
        <v>7</v>
      </c>
      <c r="B21" s="6" t="s">
        <v>29</v>
      </c>
      <c r="C21" s="7">
        <f>C22+C23+C24</f>
        <v>1500</v>
      </c>
      <c r="D21" s="7">
        <f t="shared" ref="D21:E21" si="5">D22+D23+D24</f>
        <v>1500</v>
      </c>
      <c r="E21" s="8">
        <f t="shared" si="5"/>
        <v>1500</v>
      </c>
    </row>
    <row r="22" spans="1:5" ht="15.75" thickBot="1" x14ac:dyDescent="0.3">
      <c r="A22" s="9" t="s">
        <v>30</v>
      </c>
      <c r="B22" s="19" t="s">
        <v>31</v>
      </c>
      <c r="C22" s="11">
        <v>500</v>
      </c>
      <c r="D22" s="12">
        <v>500</v>
      </c>
      <c r="E22" s="13">
        <v>500</v>
      </c>
    </row>
    <row r="23" spans="1:5" ht="15.75" thickBot="1" x14ac:dyDescent="0.3">
      <c r="A23" s="9" t="s">
        <v>32</v>
      </c>
      <c r="B23" s="10" t="s">
        <v>33</v>
      </c>
      <c r="C23" s="21">
        <v>500</v>
      </c>
      <c r="D23" s="22">
        <v>500</v>
      </c>
      <c r="E23" s="23">
        <v>500</v>
      </c>
    </row>
    <row r="24" spans="1:5" ht="15.75" thickBot="1" x14ac:dyDescent="0.3">
      <c r="A24" s="9" t="s">
        <v>34</v>
      </c>
      <c r="B24" s="10" t="s">
        <v>35</v>
      </c>
      <c r="C24" s="21">
        <v>500</v>
      </c>
      <c r="D24" s="22">
        <v>500</v>
      </c>
      <c r="E24" s="23">
        <v>500</v>
      </c>
    </row>
    <row r="25" spans="1:5" ht="15.75" thickBot="1" x14ac:dyDescent="0.3">
      <c r="A25" s="14">
        <v>8</v>
      </c>
      <c r="B25" s="15" t="s">
        <v>36</v>
      </c>
      <c r="C25" s="16">
        <f>C26+C27+C28</f>
        <v>1068000</v>
      </c>
      <c r="D25" s="16">
        <f t="shared" ref="D25:E25" si="6">D26+D27+D28</f>
        <v>1167500</v>
      </c>
      <c r="E25" s="17">
        <f t="shared" si="6"/>
        <v>1113127</v>
      </c>
    </row>
    <row r="26" spans="1:5" ht="15.75" thickBot="1" x14ac:dyDescent="0.3">
      <c r="A26" s="9">
        <v>8.1</v>
      </c>
      <c r="B26" s="10" t="s">
        <v>37</v>
      </c>
      <c r="C26" s="11">
        <v>2000</v>
      </c>
      <c r="D26" s="12">
        <v>3000</v>
      </c>
      <c r="E26" s="13">
        <v>4000</v>
      </c>
    </row>
    <row r="27" spans="1:5" ht="15.75" thickBot="1" x14ac:dyDescent="0.3">
      <c r="A27" s="9">
        <v>8.1999999999999993</v>
      </c>
      <c r="B27" s="10" t="s">
        <v>38</v>
      </c>
      <c r="C27" s="20">
        <v>180000</v>
      </c>
      <c r="D27" s="24">
        <v>182000</v>
      </c>
      <c r="E27" s="25">
        <v>183000</v>
      </c>
    </row>
    <row r="28" spans="1:5" ht="15.75" thickBot="1" x14ac:dyDescent="0.3">
      <c r="A28" s="9">
        <v>8.3000000000000007</v>
      </c>
      <c r="B28" s="10" t="s">
        <v>39</v>
      </c>
      <c r="C28" s="11">
        <v>886000</v>
      </c>
      <c r="D28" s="12">
        <v>982500</v>
      </c>
      <c r="E28" s="13">
        <v>926127</v>
      </c>
    </row>
    <row r="29" spans="1:5" ht="15.75" thickBot="1" x14ac:dyDescent="0.3">
      <c r="A29" s="26" t="s">
        <v>40</v>
      </c>
      <c r="B29" s="27" t="s">
        <v>41</v>
      </c>
      <c r="C29" s="28">
        <f>C25+C21+C19+C16+C11+C9+C6+C2</f>
        <v>3590147</v>
      </c>
      <c r="D29" s="28">
        <f>D25+D21+D19+D16+D11+D9+D6+D2</f>
        <v>3844507</v>
      </c>
      <c r="E29" s="29">
        <f>E25+E21+E19+E16+E11+E9+E6+E2</f>
        <v>3850206</v>
      </c>
    </row>
    <row r="30" spans="1:5" ht="15.75" thickBot="1" x14ac:dyDescent="0.3">
      <c r="A30" s="30"/>
      <c r="B30" s="31" t="s">
        <v>42</v>
      </c>
      <c r="C30" s="32"/>
      <c r="D30" s="32"/>
      <c r="E30" s="33"/>
    </row>
    <row r="31" spans="1:5" ht="15.75" thickBot="1" x14ac:dyDescent="0.3">
      <c r="A31" s="9">
        <v>1</v>
      </c>
      <c r="B31" s="34" t="s">
        <v>43</v>
      </c>
      <c r="C31" s="11">
        <v>120000</v>
      </c>
      <c r="D31" s="12">
        <v>125000</v>
      </c>
      <c r="E31" s="13">
        <v>130000</v>
      </c>
    </row>
    <row r="32" spans="1:5" ht="15.75" thickBot="1" x14ac:dyDescent="0.3">
      <c r="A32" s="9">
        <v>2</v>
      </c>
      <c r="B32" s="34" t="s">
        <v>44</v>
      </c>
      <c r="C32" s="11">
        <v>19000</v>
      </c>
      <c r="D32" s="12">
        <v>19500</v>
      </c>
      <c r="E32" s="13">
        <v>20000</v>
      </c>
    </row>
    <row r="33" spans="1:5" ht="15.75" thickBot="1" x14ac:dyDescent="0.3">
      <c r="A33" s="9">
        <v>3</v>
      </c>
      <c r="B33" s="34" t="s">
        <v>45</v>
      </c>
      <c r="C33" s="11">
        <v>30000</v>
      </c>
      <c r="D33" s="12">
        <v>31000</v>
      </c>
      <c r="E33" s="13">
        <v>32000</v>
      </c>
    </row>
    <row r="34" spans="1:5" ht="15.75" thickBot="1" x14ac:dyDescent="0.3">
      <c r="A34" s="35" t="s">
        <v>46</v>
      </c>
      <c r="B34" s="36" t="s">
        <v>47</v>
      </c>
      <c r="C34" s="37">
        <f>C33+C32+C31</f>
        <v>169000</v>
      </c>
      <c r="D34" s="37">
        <f t="shared" ref="D34:E34" si="7">D33+D32+D31</f>
        <v>175500</v>
      </c>
      <c r="E34" s="38">
        <f t="shared" si="7"/>
        <v>182000</v>
      </c>
    </row>
    <row r="35" spans="1:5" ht="15.75" thickBot="1" x14ac:dyDescent="0.3">
      <c r="A35" s="30"/>
      <c r="B35" s="31" t="s">
        <v>48</v>
      </c>
      <c r="C35" s="32"/>
      <c r="D35" s="32"/>
      <c r="E35" s="33"/>
    </row>
    <row r="36" spans="1:5" ht="15.75" thickBot="1" x14ac:dyDescent="0.3">
      <c r="A36" s="9">
        <v>1</v>
      </c>
      <c r="B36" s="39" t="s">
        <v>49</v>
      </c>
      <c r="C36" s="22">
        <v>65000</v>
      </c>
      <c r="D36" s="22">
        <v>65000</v>
      </c>
      <c r="E36" s="23">
        <v>66000</v>
      </c>
    </row>
    <row r="37" spans="1:5" ht="15.75" thickBot="1" x14ac:dyDescent="0.3">
      <c r="A37" s="9">
        <v>2</v>
      </c>
      <c r="B37" s="39" t="s">
        <v>50</v>
      </c>
      <c r="C37" s="22">
        <v>3500</v>
      </c>
      <c r="D37" s="22">
        <v>3600</v>
      </c>
      <c r="E37" s="23">
        <v>3600</v>
      </c>
    </row>
    <row r="38" spans="1:5" ht="15.75" thickBot="1" x14ac:dyDescent="0.3">
      <c r="A38" s="35" t="s">
        <v>51</v>
      </c>
      <c r="B38" s="40" t="s">
        <v>52</v>
      </c>
      <c r="C38" s="41">
        <f>C37+C36</f>
        <v>68500</v>
      </c>
      <c r="D38" s="41">
        <f t="shared" ref="D38:E38" si="8">D37+D36</f>
        <v>68600</v>
      </c>
      <c r="E38" s="42">
        <f t="shared" si="8"/>
        <v>69600</v>
      </c>
    </row>
    <row r="39" spans="1:5" ht="15.75" thickBot="1" x14ac:dyDescent="0.3">
      <c r="A39" s="26" t="s">
        <v>53</v>
      </c>
      <c r="B39" s="43" t="s">
        <v>54</v>
      </c>
      <c r="C39" s="44">
        <f>C29+C34+C38</f>
        <v>3827647</v>
      </c>
      <c r="D39" s="44">
        <f t="shared" ref="D39:E39" si="9">D29+D34+D38</f>
        <v>4088607</v>
      </c>
      <c r="E39" s="45">
        <f t="shared" si="9"/>
        <v>4101806</v>
      </c>
    </row>
    <row r="40" spans="1:5" ht="15" customHeight="1" x14ac:dyDescent="0.25"/>
    <row r="41" spans="1:5" ht="12.75" customHeight="1" x14ac:dyDescent="0.25"/>
    <row r="42" spans="1:5" ht="18.75" x14ac:dyDescent="0.3">
      <c r="A42" s="46" t="s">
        <v>55</v>
      </c>
      <c r="C42" s="46" t="s">
        <v>56</v>
      </c>
      <c r="E42" s="18"/>
    </row>
    <row r="43" spans="1:5" x14ac:dyDescent="0.25">
      <c r="A43" t="s">
        <v>57</v>
      </c>
      <c r="C43" t="s">
        <v>58</v>
      </c>
    </row>
  </sheetData>
  <mergeCells count="2">
    <mergeCell ref="B30:E30"/>
    <mergeCell ref="B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Abit Abiti</dc:creator>
  <cp:lastModifiedBy>Abit Abiti</cp:lastModifiedBy>
  <dcterms:created xsi:type="dcterms:W3CDTF">2015-06-05T18:17:20Z</dcterms:created>
  <dcterms:modified xsi:type="dcterms:W3CDTF">2026-03-18T13:00:55Z</dcterms:modified>
</cp:coreProperties>
</file>